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RACI" sheetId="2" state="visible" r:id="rId4"/>
  </sheets>
  <definedNames>
    <definedName function="false" hidden="false" localSheetId="1" name="_xlnm.Print_Titles" vbProcedure="false">RACI!$4:$4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<sst xmlns="http://schemas.openxmlformats.org/spreadsheetml/2006/main" count="155" uniqueCount="101">
  <si>
    <t xml:space="preserve">RACI template: who does what, who decides</t>
  </si>
  <si>
    <t xml:space="preserve">Free template from José-Manuel Girona Mila, freelance producer · sidestep.publishing@gmail.com</t>
  </si>
  <si>
    <t xml:space="preserve">Get started in 15 minutes</t>
  </si>
  <si>
    <t xml:space="preserve">1. RACI tab, row 4: rename the role columns to match your team (in the example: Léa, Programming; Sam, Art; Noé, Design and production).</t>
  </si>
  <si>
    <t xml:space="preserve">2. Phase and Activity or decision columns: 8 to 10 rows, the WBS phases plus a few decisions (engine, go or stop, price).</t>
  </si>
  <si>
    <t xml:space="preserve">3. In each role cell: R (does the work), A (accountable and decides, only one per row), C (consulted) or I (informed).</t>
  </si>
  <si>
    <t xml:space="preserve">4. Check column: must show OK on every row.</t>
  </si>
  <si>
    <t xml:space="preserve">The rest is optional, for when you prepare a funding application or a publisher pitch: each role's Workload %, Days (WBS), Total workload, and the Days carried table at the bottom of the RACI. These columns are collapsed (headers marked "(advanced)", + buttons above the column letters). If you do not use them, clear the Workload % cells in the example rows: otherwise the Check column compares their sum to 100%.</t>
  </si>
  <si>
    <t xml:space="preserve">What is it for?</t>
  </si>
  <si>
    <t xml:space="preserve">Define, clarify and assign roles in the project: for each activity or decision, who does it (R), who is accountable and decides (A), who is consulted before (C), who is informed after (I).</t>
  </si>
  <si>
    <t xml:space="preserve">It lets you decide before the conflict. In a studio of two or three partners, this is the document that is missing the day two partners want to set the release price, or when nobody has built the Steam page because each thought the other would.</t>
  </si>
  <si>
    <t xml:space="preserve">When: at the start of preproduction, with the project brief. Then review it at each milestone, whenever a freelancer or partner joins, and whenever a decision dragged on for lack of a decider.</t>
  </si>
  <si>
    <t xml:space="preserve">Who for: the partners first, then the whole team and freelancers, who see who to go to and who signs off their work.</t>
  </si>
  <si>
    <t xml:space="preserve">How to use it</t>
  </si>
  <si>
    <t xml:space="preserve">Where to start with three people: one column per person, 8 to 10 rows, meaning the WBS phases plus four decisions (engine, go or stop at milestones, publisher contract, price and release date). Leave the workload % for later. A first version takes fifteen minutes between partners.</t>
  </si>
  <si>
    <t xml:space="preserve">1. Set out the team structure: rename the role columns to match your team. Use roles rather than first names when one person holds several.</t>
  </si>
  <si>
    <t xml:space="preserve">2. List the main deliverables and decisions, one row each. Reuse the WBS phases, with the same names.</t>
  </si>
  <si>
    <t xml:space="preserve">3. Assign the roles: R, A, C or I in each cell, left empty if the person is not involved.</t>
  </si>
  <si>
    <t xml:space="preserve">4. Optionally, each role's Workload % column splits the task's workload between the people involved (100% per row). With the task's days (taken from the WBS), the bottom of the table shows how many days each role really carries.</t>
  </si>
  <si>
    <t xml:space="preserve">5. Check balance and consistency: the Check column, then the count of R and A and the days carried per role. Fix it if one role concentrates everything.</t>
  </si>
  <si>
    <t xml:space="preserve">The filled rows are an example: Lumen, a 2D platformer made by 3 people (Léa, Sam, Noé), with a freelancer for the capsule and a publisher or funder. Next Fest on 14 June 2027, release on 14 October 2027. Replace them, add rows in the middle of the table, rename the roles. Days and percentages are indicative.</t>
  </si>
  <si>
    <t xml:space="preserve">Yellow cells: to fill in (the ones already filled are examples). Gray cells: calculated. A on a blue background, R on a light blue background. Check in red: row to fix.</t>
  </si>
  <si>
    <t xml:space="preserve">Good practice</t>
  </si>
  <si>
    <t xml:space="preserve">Exactly one A and at least one R per row. Several R are possible. Why only one A: with two, each waits for the other or each decides their own way, and the decision gets lost between them. If two partners both want to be A, write the decision rule (vote, veto, reserved area) in the Note column, not two A.</t>
  </si>
  <si>
    <t xml:space="preserve">Avoid A and R on the same person: whoever does the work should not be the only one to approve it. In a team of three this is not always possible; note who reviews in the comment.</t>
  </si>
  <si>
    <t xml:space="preserve">Include decisions, not only tasks: go or stop at a milestone, engine choice, signing with a publisher, price and release date.</t>
  </si>
  <si>
    <t xml:space="preserve">Few C: each C is a meeting or a message to wait for. With more than two C on a row, ask who really has to give an opinion beforehand, and move the others to I.</t>
  </si>
  <si>
    <t xml:space="preserve">Review the matrix at each milestone and with each new freelancer, in a quarter of an hour between partners. A matrix that never changes describes nobody after six months.</t>
  </si>
  <si>
    <t xml:space="preserve">Common mistakes</t>
  </si>
  <si>
    <t xml:space="preserve">Putting A everywhere for the founder: they become the bottleneck for every decision and the studio waits for them. In the example, Noé has 10 A out of 12 rows: this is common in a small studio, and it is the first bottleneck to watch (Count of A row).</t>
  </si>
  <si>
    <t xml:space="preserve">Mixing up conventions. Some French-language sources swap the letters (R = single owner, A = actor). Here we follow the PMI convention: A = the one accountable, only one. Tell the team which one you follow.</t>
  </si>
  <si>
    <t xml:space="preserve">Forgetting freelancers: they need to know who approves their delivery, otherwise they wait, or deliver to the wrong person.</t>
  </si>
  <si>
    <t xml:space="preserve">A RACI without workload: three R for the same programmer on 100-day phases is a workload planning problem, not an organization problem. The workload % makes it visible.</t>
  </si>
  <si>
    <t xml:space="preserve">Link with the other templates</t>
  </si>
  <si>
    <t xml:space="preserve">WBS: the RACI rows are the WBS phases, and the Days column takes their total. Each phase has only one A.</t>
  </si>
  <si>
    <t xml:space="preserve">Schedule: the owner of a bar is the R of the matching row; whoever approves a milestone is its A. Show these approval milestones in the schedule.</t>
  </si>
  <si>
    <t xml:space="preserve">Workload: the days carried per role, at the bottom of the table, should match the planned workload of the matching person.</t>
  </si>
  <si>
    <t xml:space="preserve">Risk matrix: the owner of a risk is usually the A of the phase it threatens.</t>
  </si>
  <si>
    <t xml:space="preserve">Together, the five templates cover a good part of a project brief: costs (WBS), deadlines and milestones (schedule), roles (RACI), resources (workload), risks (risk matrix). What remains is to write the objectives and scope.</t>
  </si>
  <si>
    <t xml:space="preserve">Further reading</t>
  </si>
  <si>
    <t xml:space="preserve">Responsibility assignment matrix (Wikipedia). The RACI variants (RASCI, DACI) and the rule of one A per task.</t>
  </si>
  <si>
    <t xml:space="preserve">Harold Kerzner, Project Management: A Systems Approach to Planning, Scheduling, and Controlling, 13th edition (Wiley, 2022). Responsibility matrices and organizing a project team.</t>
  </si>
  <si>
    <t xml:space="preserve">Producer Panel: Managing Your Indie Team (GDC 2015). Five indie producers on dividing roles, scheduling with many unknowns and burnout on long projects.</t>
  </si>
  <si>
    <t xml:space="preserve">Want an outside view on your studio's organization or your funding application? Write to sidestep.publishing@gmail.com.</t>
  </si>
  <si>
    <t xml:space="preserve">RACI: who does what</t>
  </si>
  <si>
    <t xml:space="preserve">R = does the work (several possible) · A = accountable and decides (only one) · C = consulted before · I = informed after. Workload %: optional, 100% per row.</t>
  </si>
  <si>
    <t xml:space="preserve">Phase</t>
  </si>
  <si>
    <t xml:space="preserve">Activity or decision</t>
  </si>
  <si>
    <t xml:space="preserve">Days (WBS)
(advanced)</t>
  </si>
  <si>
    <t xml:space="preserve">Léa
(Programming)</t>
  </si>
  <si>
    <t xml:space="preserve">Workload %
(advanced)</t>
  </si>
  <si>
    <t xml:space="preserve">Sam
(Art)</t>
  </si>
  <si>
    <t xml:space="preserve">Noé
(Design and production)</t>
  </si>
  <si>
    <t xml:space="preserve">Capsule freelancer</t>
  </si>
  <si>
    <t xml:space="preserve">Publisher or funder</t>
  </si>
  <si>
    <t xml:space="preserve">Other role
(rename)</t>
  </si>
  <si>
    <t xml:space="preserve">Total workload
(advanced)</t>
  </si>
  <si>
    <t xml:space="preserve">Check</t>
  </si>
  <si>
    <t xml:space="preserve">Note or decision rule</t>
  </si>
  <si>
    <t xml:space="preserve">Prototype</t>
  </si>
  <si>
    <t xml:space="preserve">Playable prototype: lighting, jump, one test level</t>
  </si>
  <si>
    <t xml:space="preserve">R</t>
  </si>
  <si>
    <t xml:space="preserve">C</t>
  </si>
  <si>
    <t xml:space="preserve">A</t>
  </si>
  <si>
    <t xml:space="preserve">I</t>
  </si>
  <si>
    <t xml:space="preserve">Go or stop at the end of February 2027, criteria written before starting</t>
  </si>
  <si>
    <t xml:space="preserve">Steam page</t>
  </si>
  <si>
    <t xml:space="preserve">Steam page: copy, screenshots, GIFs, short trailer</t>
  </si>
  <si>
    <t xml:space="preserve">Live on 1 December 2026; Noé writes the copy, Sam makes the visuals</t>
  </si>
  <si>
    <t xml:space="preserve">Capsule (store images)</t>
  </si>
  <si>
    <t xml:space="preserve">Brief written by Noé, two rounds of revisions in the contract, rights assignment</t>
  </si>
  <si>
    <t xml:space="preserve">Production</t>
  </si>
  <si>
    <t xml:space="preserve">Engine: lighting, physics, saving</t>
  </si>
  <si>
    <t xml:space="preserve">Scenery, character, animations</t>
  </si>
  <si>
    <t xml:space="preserve">Levels: design and playtests</t>
  </si>
  <si>
    <t xml:space="preserve">Noé designs, Léa decides what is technically feasible</t>
  </si>
  <si>
    <t xml:space="preserve">Next Fest demo</t>
  </si>
  <si>
    <t xml:space="preserve">Demo for the Next Fest of 14 June 2027</t>
  </si>
  <si>
    <t xml:space="preserve">Demo frozen on 31 May 2027; Noé decides what stays in</t>
  </si>
  <si>
    <t xml:space="preserve">Polish and release</t>
  </si>
  <si>
    <t xml:space="preserve">Polish, QA, localization, final build</t>
  </si>
  <si>
    <t xml:space="preserve">Release on 14 October 2027; Noé replays the whole game on the release candidate build</t>
  </si>
  <si>
    <t xml:space="preserve">Marketing</t>
  </si>
  <si>
    <t xml:space="preserve">Social media, festivals, content creators</t>
  </si>
  <si>
    <t xml:space="preserve">Noé approves every post; goal of 12,000 wishlists at release</t>
  </si>
  <si>
    <t xml:space="preserve">Decision</t>
  </si>
  <si>
    <t xml:space="preserve">Scope cuts</t>
  </si>
  <si>
    <t xml:space="preserve">Léa estimates the remaining work, Noé decides; the publisher is consulted before any cut to promised content</t>
  </si>
  <si>
    <t xml:space="preserve">Release date</t>
  </si>
  <si>
    <t xml:space="preserve">Date based on Léa's estimate of the remaining work; the publisher is consulted before the announcement</t>
  </si>
  <si>
    <t xml:space="preserve">Price</t>
  </si>
  <si>
    <t xml:space="preserve">The publishing contract says who sets the price; with no publisher, give the A to a partner</t>
  </si>
  <si>
    <t xml:space="preserve">Count of R (does)</t>
  </si>
  <si>
    <t xml:space="preserve">Rows to fix</t>
  </si>
  <si>
    <t xml:space="preserve">Count of A (decides)</t>
  </si>
  <si>
    <t xml:space="preserve">Count of C (consulted)</t>
  </si>
  <si>
    <t xml:space="preserve">Days carried (workload % × days)</t>
  </si>
  <si>
    <t xml:space="preserve">Share of project workload</t>
  </si>
  <si>
    <t xml:space="preserve">A role with many A is a decision bottleneck; a role carrying most of the days is your main risk if that person is absent.</t>
  </si>
  <si>
    <t xml:space="preserve">Days carried: each task's days multiplied by the role's workload %. Only rows where the workload % is filled are counted.</t>
  </si>
  <si>
    <t xml:space="preserve">When to review this RACI: at each milestone, whenever a freelancer or partner joins or leaves, and after any decision stuck for lack of an A.</t>
  </si>
</sst>
</file>

<file path=xl/styles.xml><?xml version="1.0" encoding="utf-8"?>
<styleSheet xmlns="http://schemas.openxmlformats.org/spreadsheetml/2006/main">
  <numFmts count="7">
    <numFmt numFmtId="164" formatCode="General"/>
    <numFmt numFmtId="165" formatCode="0;\-0;;"/>
    <numFmt numFmtId="166" formatCode="0%;\-0%;;"/>
    <numFmt numFmtId="167" formatCode="0%"/>
    <numFmt numFmtId="168" formatCode="0"/>
    <numFmt numFmtId="169" formatCode="General"/>
    <numFmt numFmtId="170" formatCode="0.0"/>
  </numFmts>
  <fonts count="20">
    <font>
      <sz val="11"/>
      <color theme="1"/>
      <name val="Calibri"/>
      <family val="2"/>
      <charset val="1"/>
    </font>
    <font>
      <sz val="10"/>
      <name val="Arial"/>
      <family val="0"/>
    </font>
    <font>
      <sz val="10"/>
      <name val="Arial"/>
      <family val="0"/>
    </font>
    <font>
      <sz val="10"/>
      <name val="Arial"/>
      <family val="0"/>
    </font>
    <font>
      <b val="true"/>
      <sz val="16"/>
      <color rgb="FF141A2B"/>
      <name val="Arial"/>
      <family val="0"/>
      <charset val="1"/>
    </font>
    <font>
      <sz val="10"/>
      <color rgb="FF5B6478"/>
      <name val="Arial"/>
      <family val="0"/>
      <charset val="1"/>
    </font>
    <font>
      <b val="true"/>
      <sz val="12"/>
      <color rgb="FFFFFFFF"/>
      <name val="Arial"/>
      <family val="0"/>
      <charset val="1"/>
    </font>
    <font>
      <sz val="10.5"/>
      <color rgb="FF141A2B"/>
      <name val="Arial"/>
      <family val="0"/>
      <charset val="1"/>
    </font>
    <font>
      <b val="true"/>
      <sz val="10.5"/>
      <color rgb="FF141A2B"/>
      <name val="Arial"/>
      <family val="0"/>
      <charset val="1"/>
    </font>
    <font>
      <b val="true"/>
      <sz val="12"/>
      <color rgb="FF2443C9"/>
      <name val="Arial"/>
      <family val="0"/>
      <charset val="1"/>
    </font>
    <font>
      <u val="single"/>
      <sz val="10.5"/>
      <color rgb="FF2443C9"/>
      <name val="Arial"/>
      <family val="0"/>
      <charset val="1"/>
    </font>
    <font>
      <b val="true"/>
      <sz val="10"/>
      <color rgb="FF2443C9"/>
      <name val="Arial"/>
      <family val="0"/>
      <charset val="1"/>
    </font>
    <font>
      <b val="true"/>
      <sz val="10"/>
      <color rgb="FFFFFFFF"/>
      <name val="Arial"/>
      <family val="0"/>
      <charset val="1"/>
    </font>
    <font>
      <b val="true"/>
      <sz val="10"/>
      <color rgb="FF1B2559"/>
      <name val="Arial"/>
      <family val="0"/>
      <charset val="1"/>
    </font>
    <font>
      <b val="true"/>
      <sz val="8"/>
      <color rgb="FF1B2559"/>
      <name val="Arial"/>
      <family val="0"/>
      <charset val="1"/>
    </font>
    <font>
      <sz val="10"/>
      <name val="Arial"/>
      <family val="0"/>
      <charset val="1"/>
    </font>
    <font>
      <b val="true"/>
      <sz val="10"/>
      <name val="Arial"/>
      <family val="0"/>
      <charset val="1"/>
    </font>
    <font>
      <sz val="9"/>
      <name val="Arial"/>
      <family val="0"/>
      <charset val="1"/>
    </font>
    <font>
      <b val="true"/>
      <sz val="9"/>
      <name val="Arial"/>
      <family val="0"/>
      <charset val="1"/>
    </font>
    <font>
      <i val="true"/>
      <sz val="9"/>
      <color rgb="FF5B6478"/>
      <name val="Arial"/>
      <family val="0"/>
      <charset val="1"/>
    </font>
  </fonts>
  <fills count="8">
    <fill>
      <patternFill patternType="none"/>
    </fill>
    <fill>
      <patternFill patternType="gray125"/>
    </fill>
    <fill>
      <patternFill patternType="solid">
        <fgColor rgb="FF2443C9"/>
        <bgColor rgb="FF3366FF"/>
      </patternFill>
    </fill>
    <fill>
      <patternFill patternType="solid">
        <fgColor rgb="FFEAEFFD"/>
        <bgColor rgb="FFE3E8FB"/>
      </patternFill>
    </fill>
    <fill>
      <patternFill patternType="solid">
        <fgColor rgb="FFFFF6D6"/>
        <bgColor rgb="FFF3F5F8"/>
      </patternFill>
    </fill>
    <fill>
      <patternFill patternType="solid">
        <fgColor rgb="FFC3CCF3"/>
        <bgColor rgb="FFD9DEE8"/>
      </patternFill>
    </fill>
    <fill>
      <patternFill patternType="solid">
        <fgColor rgb="FFF3F5F8"/>
        <bgColor rgb="FFEAEFFD"/>
      </patternFill>
    </fill>
    <fill>
      <patternFill patternType="solid">
        <fgColor rgb="FFE3E8FB"/>
        <bgColor rgb="FFEAEFFD"/>
      </patternFill>
    </fill>
  </fills>
  <borders count="5">
    <border diagonalUp="false" diagonalDown="false">
      <left/>
      <right/>
      <top/>
      <bottom/>
      <diagonal/>
    </border>
    <border diagonalUp="false" diagonalDown="false">
      <left style="thin">
        <color rgb="FF2443C9"/>
      </left>
      <right style="thin">
        <color rgb="FF2443C9"/>
      </right>
      <top style="thin">
        <color rgb="FF2443C9"/>
      </top>
      <bottom/>
      <diagonal/>
    </border>
    <border diagonalUp="false" diagonalDown="false">
      <left style="thin">
        <color rgb="FF2443C9"/>
      </left>
      <right style="thin">
        <color rgb="FF2443C9"/>
      </right>
      <top/>
      <bottom/>
      <diagonal/>
    </border>
    <border diagonalUp="false" diagonalDown="false">
      <left style="thin">
        <color rgb="FF2443C9"/>
      </left>
      <right style="thin">
        <color rgb="FF2443C9"/>
      </right>
      <top/>
      <bottom style="thin">
        <color rgb="FF2443C9"/>
      </bottom>
      <diagonal/>
    </border>
    <border diagonalUp="false" diagonalDown="false">
      <left style="thin">
        <color rgb="FFD9DEE8"/>
      </left>
      <right style="thin">
        <color rgb="FFD9DEE8"/>
      </right>
      <top style="thin">
        <color rgb="FFD9DEE8"/>
      </top>
      <bottom style="thin">
        <color rgb="FFD9DE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1" shrinkToFit="false"/>
      <protection locked="true" hidden="false"/>
    </xf>
    <xf numFmtId="164" fontId="7" fillId="3" borderId="2" xfId="0" applyFont="true" applyBorder="true" applyAlignment="true" applyProtection="false">
      <alignment horizontal="general" vertical="center" textRotation="0" wrapText="true" indent="1" shrinkToFit="false"/>
      <protection locked="true" hidden="false"/>
    </xf>
    <xf numFmtId="164" fontId="8" fillId="4" borderId="3" xfId="0" applyFont="true" applyBorder="true" applyAlignment="true" applyProtection="false">
      <alignment horizontal="general" vertical="center" textRotation="0" wrapText="true" indent="1"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2" borderId="4" xfId="0" applyFont="true" applyBorder="true" applyAlignment="true" applyProtection="false">
      <alignment horizontal="left" vertical="center" textRotation="0" wrapText="true" indent="0" shrinkToFit="false"/>
      <protection locked="true" hidden="false"/>
    </xf>
    <xf numFmtId="164" fontId="12" fillId="2" borderId="4" xfId="0" applyFont="true" applyBorder="true" applyAlignment="true" applyProtection="false">
      <alignment horizontal="center" vertical="center" textRotation="0" wrapText="true" indent="0" shrinkToFit="false"/>
      <protection locked="true" hidden="false"/>
    </xf>
    <xf numFmtId="164" fontId="13" fillId="5" borderId="4" xfId="0" applyFont="true" applyBorder="true" applyAlignment="true" applyProtection="false">
      <alignment horizontal="center" vertical="center" textRotation="0" wrapText="true" indent="0" shrinkToFit="false"/>
      <protection locked="true" hidden="false"/>
    </xf>
    <xf numFmtId="164" fontId="14" fillId="5" borderId="4" xfId="0" applyFont="true" applyBorder="true" applyAlignment="true" applyProtection="false">
      <alignment horizontal="center" vertical="center" textRotation="0" wrapText="true" indent="0" shrinkToFit="false"/>
      <protection locked="true" hidden="false"/>
    </xf>
    <xf numFmtId="164" fontId="15" fillId="4" borderId="4" xfId="0" applyFont="true" applyBorder="true" applyAlignment="true" applyProtection="false">
      <alignment horizontal="general" vertical="top" textRotation="0" wrapText="true" indent="0" shrinkToFit="false"/>
      <protection locked="true" hidden="false"/>
    </xf>
    <xf numFmtId="165" fontId="15" fillId="4" borderId="4" xfId="0" applyFont="true" applyBorder="true" applyAlignment="true" applyProtection="false">
      <alignment horizontal="center" vertical="top" textRotation="0" wrapText="true" indent="0" shrinkToFit="false"/>
      <protection locked="true" hidden="false"/>
    </xf>
    <xf numFmtId="164" fontId="16" fillId="4" borderId="4" xfId="0" applyFont="true" applyBorder="true" applyAlignment="true" applyProtection="false">
      <alignment horizontal="center" vertical="top" textRotation="0" wrapText="true" indent="0" shrinkToFit="false"/>
      <protection locked="true" hidden="false"/>
    </xf>
    <xf numFmtId="166" fontId="17" fillId="4" borderId="4" xfId="0" applyFont="true" applyBorder="true" applyAlignment="true" applyProtection="false">
      <alignment horizontal="center" vertical="top" textRotation="0" wrapText="true" indent="0" shrinkToFit="false"/>
      <protection locked="true" hidden="false"/>
    </xf>
    <xf numFmtId="167" fontId="15" fillId="6" borderId="4" xfId="0" applyFont="true" applyBorder="true" applyAlignment="true" applyProtection="false">
      <alignment horizontal="center" vertical="top" textRotation="0" wrapText="true" indent="0" shrinkToFit="false"/>
      <protection locked="true" hidden="false"/>
    </xf>
    <xf numFmtId="164" fontId="15" fillId="6" borderId="4"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right" vertical="bottom" textRotation="0" wrapText="false" indent="0" shrinkToFit="false"/>
      <protection locked="true" hidden="false"/>
    </xf>
    <xf numFmtId="168" fontId="15" fillId="6" borderId="4" xfId="0" applyFont="true" applyBorder="true" applyAlignment="true" applyProtection="false">
      <alignment horizontal="center"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9" fontId="15" fillId="6" borderId="4" xfId="0" applyFont="true" applyBorder="true" applyAlignment="true" applyProtection="false">
      <alignment horizontal="center" vertical="top" textRotation="0" wrapText="true" indent="0" shrinkToFit="false"/>
      <protection locked="true" hidden="false"/>
    </xf>
    <xf numFmtId="170" fontId="16" fillId="7" borderId="4" xfId="0" applyFont="true" applyBorder="true" applyAlignment="true" applyProtection="false">
      <alignment horizontal="center" vertical="top" textRotation="0" wrapText="tru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b val="1"/>
        <color rgb="FFFFFFFF"/>
      </font>
      <fill>
        <patternFill>
          <bgColor rgb="FF2443C9"/>
        </patternFill>
      </fill>
    </dxf>
    <dxf>
      <font>
        <b val="1"/>
        <color rgb="FF2443C9"/>
      </font>
      <fill>
        <patternFill>
          <bgColor rgb="FFE3E8FB"/>
        </patternFill>
      </fill>
    </dxf>
    <dxf>
      <fill>
        <patternFill>
          <bgColor rgb="FFF8D7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EE8"/>
      <rgbColor rgb="FF808080"/>
      <rgbColor rgb="FF9999FF"/>
      <rgbColor rgb="FF993366"/>
      <rgbColor rgb="FFFFF6D6"/>
      <rgbColor rgb="FFEAEFFD"/>
      <rgbColor rgb="FF660066"/>
      <rgbColor rgb="FFFF8080"/>
      <rgbColor rgb="FF0066CC"/>
      <rgbColor rgb="FFC3CCF3"/>
      <rgbColor rgb="FF000080"/>
      <rgbColor rgb="FFFF00FF"/>
      <rgbColor rgb="FFFFFF00"/>
      <rgbColor rgb="FF00FFFF"/>
      <rgbColor rgb="FF800080"/>
      <rgbColor rgb="FF800000"/>
      <rgbColor rgb="FF008080"/>
      <rgbColor rgb="FF0000FF"/>
      <rgbColor rgb="FF00CCFF"/>
      <rgbColor rgb="FFE3E8FB"/>
      <rgbColor rgb="FFF3F5F8"/>
      <rgbColor rgb="FFFFFF99"/>
      <rgbColor rgb="FF99CCFF"/>
      <rgbColor rgb="FFFF99CC"/>
      <rgbColor rgb="FFCC99FF"/>
      <rgbColor rgb="FFF8D7DA"/>
      <rgbColor rgb="FF3366FF"/>
      <rgbColor rgb="FF33CCCC"/>
      <rgbColor rgb="FF99CC00"/>
      <rgbColor rgb="FFFFCC00"/>
      <rgbColor rgb="FFFF9900"/>
      <rgbColor rgb="FFFF6600"/>
      <rgbColor rgb="FF5B6478"/>
      <rgbColor rgb="FF969696"/>
      <rgbColor rgb="FF1B2559"/>
      <rgbColor rgb="FF339966"/>
      <rgbColor rgb="FF003300"/>
      <rgbColor rgb="FF333300"/>
      <rgbColor rgb="FF993300"/>
      <rgbColor rgb="FF993366"/>
      <rgbColor rgb="FF2443C9"/>
      <rgbColor rgb="FF14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en.wikipedia.org/wiki/Responsibility_assignment_matrix" TargetMode="External"/><Relationship Id="rId2" Type="http://schemas.openxmlformats.org/officeDocument/2006/relationships/hyperlink" Target="https://www.wiley.com/en-us/Project+Management%3A+A+Systems+Approach+to+Planning%2C+Scheduling%2C+and+Controlling%2C+13th+Edition-p-9781119805373" TargetMode="External"/><Relationship Id="rId3" Type="http://schemas.openxmlformats.org/officeDocument/2006/relationships/hyperlink" Target="https://gdcvault.com/play/1022226/Producer-Panel-Managing-Your-Indi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21.75" hidden="false" customHeight="true" outlineLevel="0" collapsed="false">
      <c r="A1" s="2" t="s">
        <v>0</v>
      </c>
    </row>
    <row r="2" customFormat="false" ht="15" hidden="false" customHeight="true" outlineLevel="0" collapsed="false">
      <c r="A2" s="3" t="s">
        <v>1</v>
      </c>
    </row>
    <row r="4" customFormat="false" ht="21.75" hidden="false" customHeight="true" outlineLevel="0" collapsed="false">
      <c r="A4" s="4" t="s">
        <v>2</v>
      </c>
    </row>
    <row r="5" customFormat="false" ht="34.5" hidden="false" customHeight="true" outlineLevel="0" collapsed="false">
      <c r="A5" s="5" t="s">
        <v>3</v>
      </c>
    </row>
    <row r="6" customFormat="false" ht="34.5" hidden="false" customHeight="true" outlineLevel="0" collapsed="false">
      <c r="A6" s="5" t="s">
        <v>4</v>
      </c>
    </row>
    <row r="7" customFormat="false" ht="34.5" hidden="false" customHeight="true" outlineLevel="0" collapsed="false">
      <c r="A7" s="5" t="s">
        <v>5</v>
      </c>
    </row>
    <row r="8" customFormat="false" ht="20.25" hidden="false" customHeight="true" outlineLevel="0" collapsed="false">
      <c r="A8" s="5" t="s">
        <v>6</v>
      </c>
    </row>
    <row r="9" customFormat="false" ht="78" hidden="false" customHeight="true" outlineLevel="0" collapsed="false">
      <c r="A9" s="6" t="s">
        <v>7</v>
      </c>
    </row>
    <row r="10" customFormat="false" ht="7.5" hidden="false" customHeight="true" outlineLevel="0" collapsed="false"/>
    <row r="11" customFormat="false" ht="19.5" hidden="false" customHeight="true" outlineLevel="0" collapsed="false">
      <c r="A11" s="7" t="s">
        <v>8</v>
      </c>
    </row>
    <row r="12" customFormat="false" ht="48.75" hidden="false" customHeight="true" outlineLevel="0" collapsed="false">
      <c r="A12" s="8" t="s">
        <v>9</v>
      </c>
    </row>
    <row r="13" customFormat="false" ht="48.75" hidden="false" customHeight="true" outlineLevel="0" collapsed="false">
      <c r="A13" s="8" t="s">
        <v>10</v>
      </c>
    </row>
    <row r="14" customFormat="false" ht="48.75" hidden="false" customHeight="true" outlineLevel="0" collapsed="false">
      <c r="A14" s="8" t="s">
        <v>11</v>
      </c>
    </row>
    <row r="15" customFormat="false" ht="33" hidden="false" customHeight="true" outlineLevel="0" collapsed="false">
      <c r="A15" s="8" t="s">
        <v>12</v>
      </c>
    </row>
    <row r="16" customFormat="false" ht="19.5" hidden="false" customHeight="true" outlineLevel="0" collapsed="false">
      <c r="A16" s="7" t="s">
        <v>13</v>
      </c>
    </row>
    <row r="17" customFormat="false" ht="48.75" hidden="false" customHeight="true" outlineLevel="0" collapsed="false">
      <c r="A17" s="8" t="s">
        <v>14</v>
      </c>
    </row>
    <row r="18" customFormat="false" ht="33" hidden="false" customHeight="true" outlineLevel="0" collapsed="false">
      <c r="A18" s="8" t="s">
        <v>15</v>
      </c>
    </row>
    <row r="19" customFormat="false" ht="33" hidden="false" customHeight="true" outlineLevel="0" collapsed="false">
      <c r="A19" s="8" t="s">
        <v>16</v>
      </c>
    </row>
    <row r="20" customFormat="false" ht="17.25" hidden="false" customHeight="true" outlineLevel="0" collapsed="false">
      <c r="A20" s="8" t="s">
        <v>17</v>
      </c>
    </row>
    <row r="21" customFormat="false" ht="48.75" hidden="false" customHeight="true" outlineLevel="0" collapsed="false">
      <c r="A21" s="8" t="s">
        <v>18</v>
      </c>
    </row>
    <row r="22" customFormat="false" ht="33" hidden="false" customHeight="true" outlineLevel="0" collapsed="false">
      <c r="A22" s="8" t="s">
        <v>19</v>
      </c>
    </row>
    <row r="23" customFormat="false" ht="48.75" hidden="false" customHeight="true" outlineLevel="0" collapsed="false">
      <c r="A23" s="9" t="s">
        <v>20</v>
      </c>
    </row>
    <row r="24" customFormat="false" ht="33" hidden="false" customHeight="true" outlineLevel="0" collapsed="false">
      <c r="A24" s="8" t="s">
        <v>21</v>
      </c>
    </row>
    <row r="25" customFormat="false" ht="19.5" hidden="false" customHeight="true" outlineLevel="0" collapsed="false">
      <c r="A25" s="7" t="s">
        <v>22</v>
      </c>
    </row>
    <row r="26" customFormat="false" ht="64.5" hidden="false" customHeight="true" outlineLevel="0" collapsed="false">
      <c r="A26" s="8" t="s">
        <v>23</v>
      </c>
    </row>
    <row r="27" customFormat="false" ht="33" hidden="false" customHeight="true" outlineLevel="0" collapsed="false">
      <c r="A27" s="8" t="s">
        <v>24</v>
      </c>
    </row>
    <row r="28" customFormat="false" ht="33" hidden="false" customHeight="true" outlineLevel="0" collapsed="false">
      <c r="A28" s="8" t="s">
        <v>25</v>
      </c>
    </row>
    <row r="29" customFormat="false" ht="33" hidden="false" customHeight="true" outlineLevel="0" collapsed="false">
      <c r="A29" s="8" t="s">
        <v>26</v>
      </c>
    </row>
    <row r="30" customFormat="false" ht="33" hidden="false" customHeight="true" outlineLevel="0" collapsed="false">
      <c r="A30" s="8" t="s">
        <v>27</v>
      </c>
    </row>
    <row r="31" customFormat="false" ht="19.5" hidden="false" customHeight="true" outlineLevel="0" collapsed="false">
      <c r="A31" s="7" t="s">
        <v>28</v>
      </c>
    </row>
    <row r="32" customFormat="false" ht="48.75" hidden="false" customHeight="true" outlineLevel="0" collapsed="false">
      <c r="A32" s="8" t="s">
        <v>29</v>
      </c>
    </row>
    <row r="33" customFormat="false" ht="48.75" hidden="false" customHeight="true" outlineLevel="0" collapsed="false">
      <c r="A33" s="8" t="s">
        <v>30</v>
      </c>
    </row>
    <row r="34" customFormat="false" ht="33" hidden="false" customHeight="true" outlineLevel="0" collapsed="false">
      <c r="A34" s="8" t="s">
        <v>31</v>
      </c>
    </row>
    <row r="35" customFormat="false" ht="33" hidden="false" customHeight="true" outlineLevel="0" collapsed="false">
      <c r="A35" s="8" t="s">
        <v>32</v>
      </c>
    </row>
    <row r="36" customFormat="false" ht="19.5" hidden="false" customHeight="true" outlineLevel="0" collapsed="false">
      <c r="A36" s="7" t="s">
        <v>33</v>
      </c>
    </row>
    <row r="37" customFormat="false" ht="33" hidden="false" customHeight="true" outlineLevel="0" collapsed="false">
      <c r="A37" s="8" t="s">
        <v>34</v>
      </c>
    </row>
    <row r="38" customFormat="false" ht="33" hidden="false" customHeight="true" outlineLevel="0" collapsed="false">
      <c r="A38" s="8" t="s">
        <v>35</v>
      </c>
    </row>
    <row r="39" customFormat="false" ht="33" hidden="false" customHeight="true" outlineLevel="0" collapsed="false">
      <c r="A39" s="8" t="s">
        <v>36</v>
      </c>
    </row>
    <row r="40" customFormat="false" ht="17.25" hidden="false" customHeight="true" outlineLevel="0" collapsed="false">
      <c r="A40" s="8" t="s">
        <v>37</v>
      </c>
    </row>
    <row r="41" customFormat="false" ht="48.75" hidden="false" customHeight="true" outlineLevel="0" collapsed="false">
      <c r="A41" s="8" t="s">
        <v>38</v>
      </c>
    </row>
    <row r="42" customFormat="false" ht="19.5" hidden="false" customHeight="true" outlineLevel="0" collapsed="false">
      <c r="A42" s="7" t="s">
        <v>39</v>
      </c>
    </row>
    <row r="43" customFormat="false" ht="33" hidden="false" customHeight="true" outlineLevel="0" collapsed="false">
      <c r="A43" s="10" t="s">
        <v>40</v>
      </c>
    </row>
    <row r="44" customFormat="false" ht="48.75" hidden="false" customHeight="true" outlineLevel="0" collapsed="false">
      <c r="A44" s="10" t="s">
        <v>41</v>
      </c>
    </row>
    <row r="45" customFormat="false" ht="33" hidden="false" customHeight="true" outlineLevel="0" collapsed="false">
      <c r="A45" s="10" t="s">
        <v>42</v>
      </c>
    </row>
    <row r="47" customFormat="false" ht="33" hidden="false" customHeight="true" outlineLevel="0" collapsed="false">
      <c r="A47" s="11" t="s">
        <v>43</v>
      </c>
    </row>
  </sheetData>
  <hyperlinks>
    <hyperlink ref="A43" r:id="rId1" display="Responsibility assignment matrix (Wikipedia). The RACI variants (RASCI, DACI) and the rule of one A per task."/>
    <hyperlink ref="A44" r:id="rId2" display="Harold Kerzner, Project Management: A Systems Approach to Planning, Scheduling, and Controlling, 13th edition (Wiley, 2022). Responsibility matrices and organizing a project team."/>
    <hyperlink ref="A45" r:id="rId3" display="Producer Panel: Managing Your Indie Team (GDC 2015). Five indie producers on dividing roles, scheduling with many unknowns and burnout on long projects."/>
  </hyperlinks>
  <printOptions headings="false" gridLines="false" gridLinesSet="true" horizontalCentered="false" verticalCentered="false"/>
  <pageMargins left="0.5" right="0.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1"/>
  <cols>
    <col collapsed="false" customWidth="true" hidden="false" outlineLevel="0" max="1" min="1" style="1" width="18"/>
    <col collapsed="false" customWidth="true" hidden="false" outlineLevel="0" max="2" min="2" style="1" width="36"/>
    <col collapsed="false" customWidth="true" hidden="true" outlineLevel="1" max="3" min="3" style="1" width="10"/>
    <col collapsed="false" customWidth="true" hidden="false" outlineLevel="0" max="4" min="4" style="1" width="12"/>
    <col collapsed="false" customWidth="true" hidden="true" outlineLevel="1" max="5" min="5" style="1" width="10"/>
    <col collapsed="false" customWidth="true" hidden="false" outlineLevel="0" max="6" min="6" style="1" width="12"/>
    <col collapsed="false" customWidth="true" hidden="true" outlineLevel="1" max="7" min="7" style="1" width="10"/>
    <col collapsed="false" customWidth="true" hidden="false" outlineLevel="0" max="8" min="8" style="1" width="12"/>
    <col collapsed="false" customWidth="true" hidden="true" outlineLevel="1" max="9" min="9" style="1" width="10"/>
    <col collapsed="false" customWidth="true" hidden="false" outlineLevel="0" max="10" min="10" style="1" width="12"/>
    <col collapsed="false" customWidth="true" hidden="true" outlineLevel="1" max="11" min="11" style="1" width="10"/>
    <col collapsed="false" customWidth="true" hidden="false" outlineLevel="0" max="12" min="12" style="1" width="12"/>
    <col collapsed="false" customWidth="true" hidden="true" outlineLevel="1" max="13" min="13" style="1" width="10"/>
    <col collapsed="false" customWidth="true" hidden="false" outlineLevel="0" max="14" min="14" style="1" width="12"/>
    <col collapsed="false" customWidth="true" hidden="true" outlineLevel="1" max="16" min="15" style="1" width="10"/>
    <col collapsed="false" customWidth="true" hidden="false" outlineLevel="0" max="17" min="17" style="1" width="22"/>
    <col collapsed="false" customWidth="true" hidden="false" outlineLevel="0" max="18" min="18" style="1" width="40"/>
  </cols>
  <sheetData>
    <row r="1" customFormat="false" ht="19.5" hidden="false" customHeight="true" outlineLevel="0" collapsed="false">
      <c r="A1" s="2" t="s">
        <v>44</v>
      </c>
    </row>
    <row r="2" customFormat="false" ht="15" hidden="false" customHeight="true" outlineLevel="0" collapsed="false">
      <c r="A2" s="3" t="s">
        <v>45</v>
      </c>
    </row>
    <row r="4" customFormat="false" ht="45" hidden="false" customHeight="true" outlineLevel="0" collapsed="false">
      <c r="A4" s="12" t="s">
        <v>46</v>
      </c>
      <c r="B4" s="13" t="s">
        <v>47</v>
      </c>
      <c r="C4" s="14" t="s">
        <v>48</v>
      </c>
      <c r="D4" s="13" t="s">
        <v>49</v>
      </c>
      <c r="E4" s="15" t="s">
        <v>50</v>
      </c>
      <c r="F4" s="13" t="s">
        <v>51</v>
      </c>
      <c r="G4" s="15" t="s">
        <v>50</v>
      </c>
      <c r="H4" s="13" t="s">
        <v>52</v>
      </c>
      <c r="I4" s="15" t="s">
        <v>50</v>
      </c>
      <c r="J4" s="13" t="s">
        <v>53</v>
      </c>
      <c r="K4" s="15" t="s">
        <v>50</v>
      </c>
      <c r="L4" s="13" t="s">
        <v>54</v>
      </c>
      <c r="M4" s="15" t="s">
        <v>50</v>
      </c>
      <c r="N4" s="13" t="s">
        <v>55</v>
      </c>
      <c r="O4" s="15" t="s">
        <v>50</v>
      </c>
      <c r="P4" s="14" t="s">
        <v>56</v>
      </c>
      <c r="Q4" s="13" t="s">
        <v>57</v>
      </c>
      <c r="R4" s="13" t="s">
        <v>58</v>
      </c>
    </row>
    <row r="5" customFormat="false" ht="23.25" hidden="false" customHeight="true" outlineLevel="0" collapsed="false">
      <c r="A5" s="16" t="s">
        <v>59</v>
      </c>
      <c r="B5" s="16" t="s">
        <v>60</v>
      </c>
      <c r="C5" s="17" t="n">
        <v>30</v>
      </c>
      <c r="D5" s="18" t="s">
        <v>61</v>
      </c>
      <c r="E5" s="19" t="n">
        <v>0.6</v>
      </c>
      <c r="F5" s="18" t="s">
        <v>62</v>
      </c>
      <c r="G5" s="19" t="n">
        <v>0.1</v>
      </c>
      <c r="H5" s="18" t="s">
        <v>63</v>
      </c>
      <c r="I5" s="19" t="n">
        <v>0.3</v>
      </c>
      <c r="J5" s="18"/>
      <c r="K5" s="19"/>
      <c r="L5" s="18" t="s">
        <v>64</v>
      </c>
      <c r="M5" s="19"/>
      <c r="N5" s="18"/>
      <c r="O5" s="19"/>
      <c r="P5" s="20" t="n">
        <f aca="false">IF(COUNT(E5,G5,I5,K5,M5,O5)=0,"",SUM(E5,G5,I5,K5,M5,O5))</f>
        <v>1</v>
      </c>
      <c r="Q5" s="21" t="str">
        <f aca="false">IF(B5="","",IF(COUNTIF(D5:O5,"A")&lt;&gt;1,"Exactly 1 A needed",IF(COUNTIF(D5:O5,"R")=0,"At least 1 R needed",IF(AND(P5&lt;&gt;"",ABS(N(P5)-1)&gt;0.001),"Workload not 100%","OK"))))</f>
        <v>OK</v>
      </c>
      <c r="R5" s="16" t="s">
        <v>65</v>
      </c>
    </row>
    <row r="6" customFormat="false" ht="15" hidden="false" customHeight="true" outlineLevel="0" collapsed="false">
      <c r="A6" s="16" t="s">
        <v>66</v>
      </c>
      <c r="B6" s="16" t="s">
        <v>67</v>
      </c>
      <c r="C6" s="17" t="n">
        <v>10</v>
      </c>
      <c r="D6" s="18" t="s">
        <v>62</v>
      </c>
      <c r="E6" s="19" t="n">
        <v>0.1</v>
      </c>
      <c r="F6" s="18" t="s">
        <v>61</v>
      </c>
      <c r="G6" s="19" t="n">
        <v>0.5</v>
      </c>
      <c r="H6" s="18" t="s">
        <v>63</v>
      </c>
      <c r="I6" s="19" t="n">
        <v>0.4</v>
      </c>
      <c r="J6" s="18" t="s">
        <v>64</v>
      </c>
      <c r="K6" s="19"/>
      <c r="L6" s="18" t="s">
        <v>64</v>
      </c>
      <c r="M6" s="19"/>
      <c r="N6" s="18"/>
      <c r="O6" s="19"/>
      <c r="P6" s="20" t="n">
        <f aca="false">IF(COUNT(E6,G6,I6,K6,M6,O6)=0,"",SUM(E6,G6,I6,K6,M6,O6))</f>
        <v>1</v>
      </c>
      <c r="Q6" s="21" t="str">
        <f aca="false">IF(B6="","",IF(COUNTIF(D6:O6,"A")&lt;&gt;1,"Exactly 1 A needed",IF(COUNTIF(D6:O6,"R")=0,"At least 1 R needed",IF(AND(P6&lt;&gt;"",ABS(N(P6)-1)&gt;0.001),"Workload not 100%","OK"))))</f>
        <v>OK</v>
      </c>
      <c r="R6" s="16" t="s">
        <v>68</v>
      </c>
    </row>
    <row r="7" customFormat="false" ht="15" hidden="false" customHeight="true" outlineLevel="0" collapsed="false">
      <c r="A7" s="16" t="s">
        <v>66</v>
      </c>
      <c r="B7" s="16" t="s">
        <v>69</v>
      </c>
      <c r="C7" s="17" t="n">
        <v>6</v>
      </c>
      <c r="D7" s="18" t="s">
        <v>64</v>
      </c>
      <c r="E7" s="19"/>
      <c r="F7" s="18" t="s">
        <v>62</v>
      </c>
      <c r="G7" s="19" t="n">
        <v>0.1</v>
      </c>
      <c r="H7" s="18" t="s">
        <v>63</v>
      </c>
      <c r="I7" s="19" t="n">
        <v>0.1</v>
      </c>
      <c r="J7" s="18" t="s">
        <v>61</v>
      </c>
      <c r="K7" s="19" t="n">
        <v>0.8</v>
      </c>
      <c r="L7" s="18" t="s">
        <v>62</v>
      </c>
      <c r="M7" s="19"/>
      <c r="N7" s="18"/>
      <c r="O7" s="19"/>
      <c r="P7" s="20" t="n">
        <f aca="false">IF(COUNT(E7,G7,I7,K7,M7,O7)=0,"",SUM(E7,G7,I7,K7,M7,O7))</f>
        <v>1</v>
      </c>
      <c r="Q7" s="21" t="str">
        <f aca="false">IF(B7="","",IF(COUNTIF(D7:O7,"A")&lt;&gt;1,"Exactly 1 A needed",IF(COUNTIF(D7:O7,"R")=0,"At least 1 R needed",IF(AND(P7&lt;&gt;"",ABS(N(P7)-1)&gt;0.001),"Workload not 100%","OK"))))</f>
        <v>OK</v>
      </c>
      <c r="R7" s="16" t="s">
        <v>70</v>
      </c>
    </row>
    <row r="8" customFormat="false" ht="15" hidden="false" customHeight="true" outlineLevel="0" collapsed="false">
      <c r="A8" s="16" t="s">
        <v>71</v>
      </c>
      <c r="B8" s="16" t="s">
        <v>72</v>
      </c>
      <c r="C8" s="17" t="n">
        <v>70</v>
      </c>
      <c r="D8" s="18" t="s">
        <v>61</v>
      </c>
      <c r="E8" s="19" t="n">
        <v>0.9</v>
      </c>
      <c r="F8" s="18" t="s">
        <v>64</v>
      </c>
      <c r="G8" s="19"/>
      <c r="H8" s="18" t="s">
        <v>63</v>
      </c>
      <c r="I8" s="19" t="n">
        <v>0.1</v>
      </c>
      <c r="J8" s="18"/>
      <c r="K8" s="19"/>
      <c r="L8" s="18"/>
      <c r="M8" s="19"/>
      <c r="N8" s="18"/>
      <c r="O8" s="19"/>
      <c r="P8" s="20" t="n">
        <f aca="false">IF(COUNT(E8,G8,I8,K8,M8,O8)=0,"",SUM(E8,G8,I8,K8,M8,O8))</f>
        <v>1</v>
      </c>
      <c r="Q8" s="21" t="str">
        <f aca="false">IF(B8="","",IF(COUNTIF(D8:O8,"A")&lt;&gt;1,"Exactly 1 A needed",IF(COUNTIF(D8:O8,"R")=0,"At least 1 R needed",IF(AND(P8&lt;&gt;"",ABS(N(P8)-1)&gt;0.001),"Workload not 100%","OK"))))</f>
        <v>OK</v>
      </c>
      <c r="R8" s="16"/>
    </row>
    <row r="9" customFormat="false" ht="15" hidden="false" customHeight="true" outlineLevel="0" collapsed="false">
      <c r="A9" s="16" t="s">
        <v>71</v>
      </c>
      <c r="B9" s="16" t="s">
        <v>73</v>
      </c>
      <c r="C9" s="17" t="n">
        <v>100</v>
      </c>
      <c r="D9" s="18" t="s">
        <v>62</v>
      </c>
      <c r="E9" s="19" t="n">
        <v>0.05</v>
      </c>
      <c r="F9" s="18" t="s">
        <v>61</v>
      </c>
      <c r="G9" s="19" t="n">
        <v>0.85</v>
      </c>
      <c r="H9" s="18" t="s">
        <v>63</v>
      </c>
      <c r="I9" s="19" t="n">
        <v>0.1</v>
      </c>
      <c r="J9" s="18"/>
      <c r="K9" s="19"/>
      <c r="L9" s="18"/>
      <c r="M9" s="19"/>
      <c r="N9" s="18"/>
      <c r="O9" s="19"/>
      <c r="P9" s="20" t="n">
        <f aca="false">IF(COUNT(E9,G9,I9,K9,M9,O9)=0,"",SUM(E9,G9,I9,K9,M9,O9))</f>
        <v>1</v>
      </c>
      <c r="Q9" s="21" t="str">
        <f aca="false">IF(B9="","",IF(COUNTIF(D9:O9,"A")&lt;&gt;1,"Exactly 1 A needed",IF(COUNTIF(D9:O9,"R")=0,"At least 1 R needed",IF(AND(P9&lt;&gt;"",ABS(N(P9)-1)&gt;0.001),"Workload not 100%","OK"))))</f>
        <v>OK</v>
      </c>
      <c r="R9" s="16"/>
    </row>
    <row r="10" customFormat="false" ht="15" hidden="false" customHeight="true" outlineLevel="0" collapsed="false">
      <c r="A10" s="16" t="s">
        <v>71</v>
      </c>
      <c r="B10" s="16" t="s">
        <v>74</v>
      </c>
      <c r="C10" s="17" t="n">
        <v>80</v>
      </c>
      <c r="D10" s="18" t="s">
        <v>63</v>
      </c>
      <c r="E10" s="19" t="n">
        <v>0.1</v>
      </c>
      <c r="F10" s="18" t="s">
        <v>61</v>
      </c>
      <c r="G10" s="19" t="n">
        <v>0.2</v>
      </c>
      <c r="H10" s="18" t="s">
        <v>61</v>
      </c>
      <c r="I10" s="19" t="n">
        <v>0.7</v>
      </c>
      <c r="J10" s="18"/>
      <c r="K10" s="19"/>
      <c r="L10" s="18" t="s">
        <v>64</v>
      </c>
      <c r="M10" s="19"/>
      <c r="N10" s="18"/>
      <c r="O10" s="19"/>
      <c r="P10" s="20" t="n">
        <f aca="false">IF(COUNT(E10,G10,I10,K10,M10,O10)=0,"",SUM(E10,G10,I10,K10,M10,O10))</f>
        <v>1</v>
      </c>
      <c r="Q10" s="21" t="str">
        <f aca="false">IF(B10="","",IF(COUNTIF(D10:O10,"A")&lt;&gt;1,"Exactly 1 A needed",IF(COUNTIF(D10:O10,"R")=0,"At least 1 R needed",IF(AND(P10&lt;&gt;"",ABS(N(P10)-1)&gt;0.001),"Workload not 100%","OK"))))</f>
        <v>OK</v>
      </c>
      <c r="R10" s="16" t="s">
        <v>75</v>
      </c>
    </row>
    <row r="11" customFormat="false" ht="15" hidden="false" customHeight="true" outlineLevel="0" collapsed="false">
      <c r="A11" s="16" t="s">
        <v>76</v>
      </c>
      <c r="B11" s="16" t="s">
        <v>77</v>
      </c>
      <c r="C11" s="17" t="n">
        <v>15</v>
      </c>
      <c r="D11" s="18" t="s">
        <v>61</v>
      </c>
      <c r="E11" s="19" t="n">
        <v>0.5</v>
      </c>
      <c r="F11" s="18" t="s">
        <v>61</v>
      </c>
      <c r="G11" s="19" t="n">
        <v>0.2</v>
      </c>
      <c r="H11" s="18" t="s">
        <v>63</v>
      </c>
      <c r="I11" s="19" t="n">
        <v>0.3</v>
      </c>
      <c r="J11" s="18"/>
      <c r="K11" s="19"/>
      <c r="L11" s="18" t="s">
        <v>64</v>
      </c>
      <c r="M11" s="19"/>
      <c r="N11" s="18"/>
      <c r="O11" s="19"/>
      <c r="P11" s="20" t="n">
        <f aca="false">IF(COUNT(E11,G11,I11,K11,M11,O11)=0,"",SUM(E11,G11,I11,K11,M11,O11))</f>
        <v>1</v>
      </c>
      <c r="Q11" s="21" t="str">
        <f aca="false">IF(B11="","",IF(COUNTIF(D11:O11,"A")&lt;&gt;1,"Exactly 1 A needed",IF(COUNTIF(D11:O11,"R")=0,"At least 1 R needed",IF(AND(P11&lt;&gt;"",ABS(N(P11)-1)&gt;0.001),"Workload not 100%","OK"))))</f>
        <v>OK</v>
      </c>
      <c r="R11" s="16" t="s">
        <v>78</v>
      </c>
    </row>
    <row r="12" customFormat="false" ht="15" hidden="false" customHeight="true" outlineLevel="0" collapsed="false">
      <c r="A12" s="16" t="s">
        <v>79</v>
      </c>
      <c r="B12" s="16" t="s">
        <v>80</v>
      </c>
      <c r="C12" s="17" t="n">
        <v>35</v>
      </c>
      <c r="D12" s="18" t="s">
        <v>61</v>
      </c>
      <c r="E12" s="19" t="n">
        <v>0.5</v>
      </c>
      <c r="F12" s="18" t="s">
        <v>61</v>
      </c>
      <c r="G12" s="19" t="n">
        <v>0.2</v>
      </c>
      <c r="H12" s="18" t="s">
        <v>63</v>
      </c>
      <c r="I12" s="19" t="n">
        <v>0.3</v>
      </c>
      <c r="J12" s="18"/>
      <c r="K12" s="19"/>
      <c r="L12" s="18" t="s">
        <v>64</v>
      </c>
      <c r="M12" s="19"/>
      <c r="N12" s="18"/>
      <c r="O12" s="19"/>
      <c r="P12" s="20" t="n">
        <f aca="false">IF(COUNT(E12,G12,I12,K12,M12,O12)=0,"",SUM(E12,G12,I12,K12,M12,O12))</f>
        <v>1</v>
      </c>
      <c r="Q12" s="21" t="str">
        <f aca="false">IF(B12="","",IF(COUNTIF(D12:O12,"A")&lt;&gt;1,"Exactly 1 A needed",IF(COUNTIF(D12:O12,"R")=0,"At least 1 R needed",IF(AND(P12&lt;&gt;"",ABS(N(P12)-1)&gt;0.001),"Workload not 100%","OK"))))</f>
        <v>OK</v>
      </c>
      <c r="R12" s="16" t="s">
        <v>81</v>
      </c>
    </row>
    <row r="13" customFormat="false" ht="23.25" hidden="false" customHeight="true" outlineLevel="0" collapsed="false">
      <c r="A13" s="16" t="s">
        <v>82</v>
      </c>
      <c r="B13" s="16" t="s">
        <v>83</v>
      </c>
      <c r="C13" s="17" t="n">
        <v>30</v>
      </c>
      <c r="D13" s="18" t="s">
        <v>64</v>
      </c>
      <c r="E13" s="19"/>
      <c r="F13" s="18" t="s">
        <v>61</v>
      </c>
      <c r="G13" s="19" t="n">
        <v>0.3</v>
      </c>
      <c r="H13" s="18" t="s">
        <v>63</v>
      </c>
      <c r="I13" s="19" t="n">
        <v>0.7</v>
      </c>
      <c r="J13" s="18"/>
      <c r="K13" s="19"/>
      <c r="L13" s="18" t="s">
        <v>64</v>
      </c>
      <c r="M13" s="19"/>
      <c r="N13" s="18"/>
      <c r="O13" s="19"/>
      <c r="P13" s="20" t="n">
        <f aca="false">IF(COUNT(E13,G13,I13,K13,M13,O13)=0,"",SUM(E13,G13,I13,K13,M13,O13))</f>
        <v>1</v>
      </c>
      <c r="Q13" s="21" t="str">
        <f aca="false">IF(B13="","",IF(COUNTIF(D13:O13,"A")&lt;&gt;1,"Exactly 1 A needed",IF(COUNTIF(D13:O13,"R")=0,"At least 1 R needed",IF(AND(P13&lt;&gt;"",ABS(N(P13)-1)&gt;0.001),"Workload not 100%","OK"))))</f>
        <v>OK</v>
      </c>
      <c r="R13" s="16" t="s">
        <v>84</v>
      </c>
    </row>
    <row r="14" customFormat="false" ht="15" hidden="false" customHeight="true" outlineLevel="0" collapsed="false">
      <c r="A14" s="16" t="s">
        <v>85</v>
      </c>
      <c r="B14" s="16" t="s">
        <v>86</v>
      </c>
      <c r="C14" s="17" t="n">
        <v>3</v>
      </c>
      <c r="D14" s="18" t="s">
        <v>61</v>
      </c>
      <c r="E14" s="19" t="n">
        <v>0.4</v>
      </c>
      <c r="F14" s="18" t="s">
        <v>62</v>
      </c>
      <c r="G14" s="19" t="n">
        <v>0.2</v>
      </c>
      <c r="H14" s="18" t="s">
        <v>63</v>
      </c>
      <c r="I14" s="19" t="n">
        <v>0.4</v>
      </c>
      <c r="J14" s="18"/>
      <c r="K14" s="19"/>
      <c r="L14" s="18" t="s">
        <v>62</v>
      </c>
      <c r="M14" s="19"/>
      <c r="N14" s="18"/>
      <c r="O14" s="19"/>
      <c r="P14" s="20" t="n">
        <f aca="false">IF(COUNT(E14,G14,I14,K14,M14,O14)=0,"",SUM(E14,G14,I14,K14,M14,O14))</f>
        <v>1</v>
      </c>
      <c r="Q14" s="21" t="str">
        <f aca="false">IF(B14="","",IF(COUNTIF(D14:O14,"A")&lt;&gt;1,"Exactly 1 A needed",IF(COUNTIF(D14:O14,"R")=0,"At least 1 R needed",IF(AND(P14&lt;&gt;"",ABS(N(P14)-1)&gt;0.001),"Workload not 100%","OK"))))</f>
        <v>OK</v>
      </c>
      <c r="R14" s="16" t="s">
        <v>87</v>
      </c>
    </row>
    <row r="15" customFormat="false" ht="15" hidden="false" customHeight="true" outlineLevel="0" collapsed="false">
      <c r="A15" s="16" t="s">
        <v>85</v>
      </c>
      <c r="B15" s="16" t="s">
        <v>88</v>
      </c>
      <c r="C15" s="17" t="n">
        <v>2</v>
      </c>
      <c r="D15" s="18" t="s">
        <v>61</v>
      </c>
      <c r="E15" s="19" t="n">
        <v>0.5</v>
      </c>
      <c r="F15" s="18" t="s">
        <v>62</v>
      </c>
      <c r="G15" s="19" t="n">
        <v>0.2</v>
      </c>
      <c r="H15" s="18" t="s">
        <v>63</v>
      </c>
      <c r="I15" s="19" t="n">
        <v>0.3</v>
      </c>
      <c r="J15" s="18"/>
      <c r="K15" s="19"/>
      <c r="L15" s="18" t="s">
        <v>62</v>
      </c>
      <c r="M15" s="19"/>
      <c r="N15" s="18"/>
      <c r="O15" s="19"/>
      <c r="P15" s="20" t="n">
        <f aca="false">IF(COUNT(E15,G15,I15,K15,M15,O15)=0,"",SUM(E15,G15,I15,K15,M15,O15))</f>
        <v>1</v>
      </c>
      <c r="Q15" s="21" t="str">
        <f aca="false">IF(B15="","",IF(COUNTIF(D15:O15,"A")&lt;&gt;1,"Exactly 1 A needed",IF(COUNTIF(D15:O15,"R")=0,"At least 1 R needed",IF(AND(P15&lt;&gt;"",ABS(N(P15)-1)&gt;0.001),"Workload not 100%","OK"))))</f>
        <v>OK</v>
      </c>
      <c r="R15" s="16" t="s">
        <v>89</v>
      </c>
    </row>
    <row r="16" customFormat="false" ht="15" hidden="false" customHeight="true" outlineLevel="0" collapsed="false">
      <c r="A16" s="16" t="s">
        <v>85</v>
      </c>
      <c r="B16" s="16" t="s">
        <v>90</v>
      </c>
      <c r="C16" s="17" t="n">
        <v>1</v>
      </c>
      <c r="D16" s="18" t="s">
        <v>62</v>
      </c>
      <c r="E16" s="19" t="n">
        <v>0.2</v>
      </c>
      <c r="F16" s="18" t="s">
        <v>62</v>
      </c>
      <c r="G16" s="19" t="n">
        <v>0.2</v>
      </c>
      <c r="H16" s="18" t="s">
        <v>61</v>
      </c>
      <c r="I16" s="19" t="n">
        <v>0.6</v>
      </c>
      <c r="J16" s="18"/>
      <c r="K16" s="19"/>
      <c r="L16" s="18" t="s">
        <v>63</v>
      </c>
      <c r="M16" s="19"/>
      <c r="N16" s="18"/>
      <c r="O16" s="19"/>
      <c r="P16" s="20" t="n">
        <f aca="false">IF(COUNT(E16,G16,I16,K16,M16,O16)=0,"",SUM(E16,G16,I16,K16,M16,O16))</f>
        <v>1</v>
      </c>
      <c r="Q16" s="21" t="str">
        <f aca="false">IF(B16="","",IF(COUNTIF(D16:O16,"A")&lt;&gt;1,"Exactly 1 A needed",IF(COUNTIF(D16:O16,"R")=0,"At least 1 R needed",IF(AND(P16&lt;&gt;"",ABS(N(P16)-1)&gt;0.001),"Workload not 100%","OK"))))</f>
        <v>OK</v>
      </c>
      <c r="R16" s="16" t="s">
        <v>91</v>
      </c>
    </row>
    <row r="17" customFormat="false" ht="23.25" hidden="false" customHeight="true" outlineLevel="0" collapsed="false">
      <c r="A17" s="16"/>
      <c r="B17" s="16"/>
      <c r="C17" s="17"/>
      <c r="D17" s="18"/>
      <c r="E17" s="19"/>
      <c r="F17" s="18"/>
      <c r="G17" s="19"/>
      <c r="H17" s="18"/>
      <c r="I17" s="19"/>
      <c r="J17" s="18"/>
      <c r="K17" s="19"/>
      <c r="L17" s="18"/>
      <c r="M17" s="19"/>
      <c r="N17" s="18"/>
      <c r="O17" s="19"/>
      <c r="P17" s="20" t="str">
        <f aca="false">IF(COUNT(E17,G17,I17,K17,M17,O17)=0,"",SUM(E17,G17,I17,K17,M17,O17))</f>
        <v/>
      </c>
      <c r="Q17" s="21" t="str">
        <f aca="false">IF(B17="","",IF(COUNTIF(D17:O17,"A")&lt;&gt;1,"Exactly 1 A needed",IF(COUNTIF(D17:O17,"R")=0,"At least 1 R needed",IF(AND(P17&lt;&gt;"",ABS(N(P17)-1)&gt;0.001),"Workload not 100%","OK"))))</f>
        <v/>
      </c>
      <c r="R17" s="16"/>
    </row>
    <row r="18" customFormat="false" ht="23.25" hidden="false" customHeight="true" outlineLevel="0" collapsed="false">
      <c r="A18" s="16"/>
      <c r="B18" s="16"/>
      <c r="C18" s="17"/>
      <c r="D18" s="18"/>
      <c r="E18" s="19"/>
      <c r="F18" s="18"/>
      <c r="G18" s="19"/>
      <c r="H18" s="18"/>
      <c r="I18" s="19"/>
      <c r="J18" s="18"/>
      <c r="K18" s="19"/>
      <c r="L18" s="18"/>
      <c r="M18" s="19"/>
      <c r="N18" s="18"/>
      <c r="O18" s="19"/>
      <c r="P18" s="20" t="str">
        <f aca="false">IF(COUNT(E18,G18,I18,K18,M18,O18)=0,"",SUM(E18,G18,I18,K18,M18,O18))</f>
        <v/>
      </c>
      <c r="Q18" s="21" t="str">
        <f aca="false">IF(B18="","",IF(COUNTIF(D18:O18,"A")&lt;&gt;1,"Exactly 1 A needed",IF(COUNTIF(D18:O18,"R")=0,"At least 1 R needed",IF(AND(P18&lt;&gt;"",ABS(N(P18)-1)&gt;0.001),"Workload not 100%","OK"))))</f>
        <v/>
      </c>
      <c r="R18" s="16"/>
    </row>
    <row r="19" customFormat="false" ht="15" hidden="false" customHeight="true" outlineLevel="0" collapsed="false">
      <c r="A19" s="16"/>
      <c r="B19" s="16"/>
      <c r="C19" s="17"/>
      <c r="D19" s="18"/>
      <c r="E19" s="19"/>
      <c r="F19" s="18"/>
      <c r="G19" s="19"/>
      <c r="H19" s="18"/>
      <c r="I19" s="19"/>
      <c r="J19" s="18"/>
      <c r="K19" s="19"/>
      <c r="L19" s="18"/>
      <c r="M19" s="19"/>
      <c r="N19" s="18"/>
      <c r="O19" s="19"/>
      <c r="P19" s="20" t="str">
        <f aca="false">IF(COUNT(E19,G19,I19,K19,M19,O19)=0,"",SUM(E19,G19,I19,K19,M19,O19))</f>
        <v/>
      </c>
      <c r="Q19" s="21" t="str">
        <f aca="false">IF(B19="","",IF(COUNTIF(D19:O19,"A")&lt;&gt;1,"Exactly 1 A needed",IF(COUNTIF(D19:O19,"R")=0,"At least 1 R needed",IF(AND(P19&lt;&gt;"",ABS(N(P19)-1)&gt;0.001),"Workload not 100%","OK"))))</f>
        <v/>
      </c>
      <c r="R19" s="16"/>
    </row>
    <row r="20" customFormat="false" ht="15" hidden="false" customHeight="true" outlineLevel="0" collapsed="false">
      <c r="A20" s="16"/>
      <c r="B20" s="16"/>
      <c r="C20" s="17"/>
      <c r="D20" s="18"/>
      <c r="E20" s="19"/>
      <c r="F20" s="18"/>
      <c r="G20" s="19"/>
      <c r="H20" s="18"/>
      <c r="I20" s="19"/>
      <c r="J20" s="18"/>
      <c r="K20" s="19"/>
      <c r="L20" s="18"/>
      <c r="M20" s="19"/>
      <c r="N20" s="18"/>
      <c r="O20" s="19"/>
      <c r="P20" s="20" t="str">
        <f aca="false">IF(COUNT(E20,G20,I20,K20,M20,O20)=0,"",SUM(E20,G20,I20,K20,M20,O20))</f>
        <v/>
      </c>
      <c r="Q20" s="21" t="str">
        <f aca="false">IF(B20="","",IF(COUNTIF(D20:O20,"A")&lt;&gt;1,"Exactly 1 A needed",IF(COUNTIF(D20:O20,"R")=0,"At least 1 R needed",IF(AND(P20&lt;&gt;"",ABS(N(P20)-1)&gt;0.001),"Workload not 100%","OK"))))</f>
        <v/>
      </c>
      <c r="R20" s="16"/>
    </row>
    <row r="21" customFormat="false" ht="15" hidden="false" customHeight="true" outlineLevel="0" collapsed="false">
      <c r="A21" s="16"/>
      <c r="B21" s="16"/>
      <c r="C21" s="17"/>
      <c r="D21" s="18"/>
      <c r="E21" s="19"/>
      <c r="F21" s="18"/>
      <c r="G21" s="19"/>
      <c r="H21" s="18"/>
      <c r="I21" s="19"/>
      <c r="J21" s="18"/>
      <c r="K21" s="19"/>
      <c r="L21" s="18"/>
      <c r="M21" s="19"/>
      <c r="N21" s="18"/>
      <c r="O21" s="19"/>
      <c r="P21" s="20" t="str">
        <f aca="false">IF(COUNT(E21,G21,I21,K21,M21,O21)=0,"",SUM(E21,G21,I21,K21,M21,O21))</f>
        <v/>
      </c>
      <c r="Q21" s="21" t="str">
        <f aca="false">IF(B21="","",IF(COUNTIF(D21:O21,"A")&lt;&gt;1,"Exactly 1 A needed",IF(COUNTIF(D21:O21,"R")=0,"At least 1 R needed",IF(AND(P21&lt;&gt;"",ABS(N(P21)-1)&gt;0.001),"Workload not 100%","OK"))))</f>
        <v/>
      </c>
      <c r="R21" s="16"/>
    </row>
    <row r="22" customFormat="false" ht="15" hidden="false" customHeight="true" outlineLevel="0" collapsed="false">
      <c r="A22" s="16"/>
      <c r="B22" s="16"/>
      <c r="C22" s="17"/>
      <c r="D22" s="18"/>
      <c r="E22" s="19"/>
      <c r="F22" s="18"/>
      <c r="G22" s="19"/>
      <c r="H22" s="18"/>
      <c r="I22" s="19"/>
      <c r="J22" s="18"/>
      <c r="K22" s="19"/>
      <c r="L22" s="18"/>
      <c r="M22" s="19"/>
      <c r="N22" s="18"/>
      <c r="O22" s="19"/>
      <c r="P22" s="20" t="str">
        <f aca="false">IF(COUNT(E22,G22,I22,K22,M22,O22)=0,"",SUM(E22,G22,I22,K22,M22,O22))</f>
        <v/>
      </c>
      <c r="Q22" s="21" t="str">
        <f aca="false">IF(B22="","",IF(COUNTIF(D22:O22,"A")&lt;&gt;1,"Exactly 1 A needed",IF(COUNTIF(D22:O22,"R")=0,"At least 1 R needed",IF(AND(P22&lt;&gt;"",ABS(N(P22)-1)&gt;0.001),"Workload not 100%","OK"))))</f>
        <v/>
      </c>
      <c r="R22" s="16"/>
    </row>
    <row r="23" customFormat="false" ht="15" hidden="false" customHeight="true" outlineLevel="0" collapsed="false">
      <c r="A23" s="16"/>
      <c r="B23" s="16"/>
      <c r="C23" s="17"/>
      <c r="D23" s="18"/>
      <c r="E23" s="19"/>
      <c r="F23" s="18"/>
      <c r="G23" s="19"/>
      <c r="H23" s="18"/>
      <c r="I23" s="19"/>
      <c r="J23" s="18"/>
      <c r="K23" s="19"/>
      <c r="L23" s="18"/>
      <c r="M23" s="19"/>
      <c r="N23" s="18"/>
      <c r="O23" s="19"/>
      <c r="P23" s="20" t="str">
        <f aca="false">IF(COUNT(E23,G23,I23,K23,M23,O23)=0,"",SUM(E23,G23,I23,K23,M23,O23))</f>
        <v/>
      </c>
      <c r="Q23" s="21" t="str">
        <f aca="false">IF(B23="","",IF(COUNTIF(D23:O23,"A")&lt;&gt;1,"Exactly 1 A needed",IF(COUNTIF(D23:O23,"R")=0,"At least 1 R needed",IF(AND(P23&lt;&gt;"",ABS(N(P23)-1)&gt;0.001),"Workload not 100%","OK"))))</f>
        <v/>
      </c>
      <c r="R23" s="16"/>
    </row>
    <row r="24" customFormat="false" ht="15" hidden="false" customHeight="true" outlineLevel="0" collapsed="false">
      <c r="A24" s="16"/>
      <c r="B24" s="16"/>
      <c r="C24" s="17"/>
      <c r="D24" s="18"/>
      <c r="E24" s="19"/>
      <c r="F24" s="18"/>
      <c r="G24" s="19"/>
      <c r="H24" s="18"/>
      <c r="I24" s="19"/>
      <c r="J24" s="18"/>
      <c r="K24" s="19"/>
      <c r="L24" s="18"/>
      <c r="M24" s="19"/>
      <c r="N24" s="18"/>
      <c r="O24" s="19"/>
      <c r="P24" s="20" t="str">
        <f aca="false">IF(COUNT(E24,G24,I24,K24,M24,O24)=0,"",SUM(E24,G24,I24,K24,M24,O24))</f>
        <v/>
      </c>
      <c r="Q24" s="21" t="str">
        <f aca="false">IF(B24="","",IF(COUNTIF(D24:O24,"A")&lt;&gt;1,"Exactly 1 A needed",IF(COUNTIF(D24:O24,"R")=0,"At least 1 R needed",IF(AND(P24&lt;&gt;"",ABS(N(P24)-1)&gt;0.001),"Workload not 100%","OK"))))</f>
        <v/>
      </c>
      <c r="R24" s="16"/>
    </row>
    <row r="25" customFormat="false" ht="15" hidden="false" customHeight="true" outlineLevel="0" collapsed="false">
      <c r="A25" s="16"/>
      <c r="B25" s="16"/>
      <c r="C25" s="17"/>
      <c r="D25" s="18"/>
      <c r="E25" s="19"/>
      <c r="F25" s="18"/>
      <c r="G25" s="19"/>
      <c r="H25" s="18"/>
      <c r="I25" s="19"/>
      <c r="J25" s="18"/>
      <c r="K25" s="19"/>
      <c r="L25" s="18"/>
      <c r="M25" s="19"/>
      <c r="N25" s="18"/>
      <c r="O25" s="19"/>
      <c r="P25" s="20" t="str">
        <f aca="false">IF(COUNT(E25,G25,I25,K25,M25,O25)=0,"",SUM(E25,G25,I25,K25,M25,O25))</f>
        <v/>
      </c>
      <c r="Q25" s="21" t="str">
        <f aca="false">IF(B25="","",IF(COUNTIF(D25:O25,"A")&lt;&gt;1,"Exactly 1 A needed",IF(COUNTIF(D25:O25,"R")=0,"At least 1 R needed",IF(AND(P25&lt;&gt;"",ABS(N(P25)-1)&gt;0.001),"Workload not 100%","OK"))))</f>
        <v/>
      </c>
      <c r="R25" s="16"/>
    </row>
    <row r="26" customFormat="false" ht="15" hidden="false" customHeight="true" outlineLevel="0" collapsed="false">
      <c r="A26" s="16"/>
      <c r="B26" s="16"/>
      <c r="C26" s="17"/>
      <c r="D26" s="18"/>
      <c r="E26" s="19"/>
      <c r="F26" s="18"/>
      <c r="G26" s="19"/>
      <c r="H26" s="18"/>
      <c r="I26" s="19"/>
      <c r="J26" s="18"/>
      <c r="K26" s="19"/>
      <c r="L26" s="18"/>
      <c r="M26" s="19"/>
      <c r="N26" s="18"/>
      <c r="O26" s="19"/>
      <c r="P26" s="20" t="str">
        <f aca="false">IF(COUNT(E26,G26,I26,K26,M26,O26)=0,"",SUM(E26,G26,I26,K26,M26,O26))</f>
        <v/>
      </c>
      <c r="Q26" s="21" t="str">
        <f aca="false">IF(B26="","",IF(COUNTIF(D26:O26,"A")&lt;&gt;1,"Exactly 1 A needed",IF(COUNTIF(D26:O26,"R")=0,"At least 1 R needed",IF(AND(P26&lt;&gt;"",ABS(N(P26)-1)&gt;0.001),"Workload not 100%","OK"))))</f>
        <v/>
      </c>
      <c r="R26" s="16"/>
    </row>
    <row r="27" customFormat="false" ht="15" hidden="false" customHeight="true" outlineLevel="0" collapsed="false">
      <c r="A27" s="16"/>
      <c r="B27" s="16"/>
      <c r="C27" s="17"/>
      <c r="D27" s="18"/>
      <c r="E27" s="19"/>
      <c r="F27" s="18"/>
      <c r="G27" s="19"/>
      <c r="H27" s="18"/>
      <c r="I27" s="19"/>
      <c r="J27" s="18"/>
      <c r="K27" s="19"/>
      <c r="L27" s="18"/>
      <c r="M27" s="19"/>
      <c r="N27" s="18"/>
      <c r="O27" s="19"/>
      <c r="P27" s="20" t="str">
        <f aca="false">IF(COUNT(E27,G27,I27,K27,M27,O27)=0,"",SUM(E27,G27,I27,K27,M27,O27))</f>
        <v/>
      </c>
      <c r="Q27" s="21" t="str">
        <f aca="false">IF(B27="","",IF(COUNTIF(D27:O27,"A")&lt;&gt;1,"Exactly 1 A needed",IF(COUNTIF(D27:O27,"R")=0,"At least 1 R needed",IF(AND(P27&lt;&gt;"",ABS(N(P27)-1)&gt;0.001),"Workload not 100%","OK"))))</f>
        <v/>
      </c>
      <c r="R27" s="16"/>
    </row>
    <row r="28" customFormat="false" ht="15" hidden="false" customHeight="true" outlineLevel="0" collapsed="false">
      <c r="A28" s="16"/>
      <c r="B28" s="16"/>
      <c r="C28" s="17"/>
      <c r="D28" s="18"/>
      <c r="E28" s="19"/>
      <c r="F28" s="18"/>
      <c r="G28" s="19"/>
      <c r="H28" s="18"/>
      <c r="I28" s="19"/>
      <c r="J28" s="18"/>
      <c r="K28" s="19"/>
      <c r="L28" s="18"/>
      <c r="M28" s="19"/>
      <c r="N28" s="18"/>
      <c r="O28" s="19"/>
      <c r="P28" s="20" t="str">
        <f aca="false">IF(COUNT(E28,G28,I28,K28,M28,O28)=0,"",SUM(E28,G28,I28,K28,M28,O28))</f>
        <v/>
      </c>
      <c r="Q28" s="21" t="str">
        <f aca="false">IF(B28="","",IF(COUNTIF(D28:O28,"A")&lt;&gt;1,"Exactly 1 A needed",IF(COUNTIF(D28:O28,"R")=0,"At least 1 R needed",IF(AND(P28&lt;&gt;"",ABS(N(P28)-1)&gt;0.001),"Workload not 100%","OK"))))</f>
        <v/>
      </c>
      <c r="R28" s="16"/>
    </row>
    <row r="29" customFormat="false" ht="15" hidden="false" customHeight="true" outlineLevel="0" collapsed="false">
      <c r="A29" s="16"/>
      <c r="B29" s="16"/>
      <c r="C29" s="17"/>
      <c r="D29" s="18"/>
      <c r="E29" s="19"/>
      <c r="F29" s="18"/>
      <c r="G29" s="19"/>
      <c r="H29" s="18"/>
      <c r="I29" s="19"/>
      <c r="J29" s="18"/>
      <c r="K29" s="19"/>
      <c r="L29" s="18"/>
      <c r="M29" s="19"/>
      <c r="N29" s="18"/>
      <c r="O29" s="19"/>
      <c r="P29" s="20" t="str">
        <f aca="false">IF(COUNT(E29,G29,I29,K29,M29,O29)=0,"",SUM(E29,G29,I29,K29,M29,O29))</f>
        <v/>
      </c>
      <c r="Q29" s="21" t="str">
        <f aca="false">IF(B29="","",IF(COUNTIF(D29:O29,"A")&lt;&gt;1,"Exactly 1 A needed",IF(COUNTIF(D29:O29,"R")=0,"At least 1 R needed",IF(AND(P29&lt;&gt;"",ABS(N(P29)-1)&gt;0.001),"Workload not 100%","OK"))))</f>
        <v/>
      </c>
      <c r="R29" s="16"/>
    </row>
    <row r="30" customFormat="false" ht="15" hidden="false" customHeight="true" outlineLevel="0" collapsed="false">
      <c r="A30" s="16"/>
      <c r="B30" s="16"/>
      <c r="C30" s="17"/>
      <c r="D30" s="18"/>
      <c r="E30" s="19"/>
      <c r="F30" s="18"/>
      <c r="G30" s="19"/>
      <c r="H30" s="18"/>
      <c r="I30" s="19"/>
      <c r="J30" s="18"/>
      <c r="K30" s="19"/>
      <c r="L30" s="18"/>
      <c r="M30" s="19"/>
      <c r="N30" s="18"/>
      <c r="O30" s="19"/>
      <c r="P30" s="20" t="str">
        <f aca="false">IF(COUNT(E30,G30,I30,K30,M30,O30)=0,"",SUM(E30,G30,I30,K30,M30,O30))</f>
        <v/>
      </c>
      <c r="Q30" s="21" t="str">
        <f aca="false">IF(B30="","",IF(COUNTIF(D30:O30,"A")&lt;&gt;1,"Exactly 1 A needed",IF(COUNTIF(D30:O30,"R")=0,"At least 1 R needed",IF(AND(P30&lt;&gt;"",ABS(N(P30)-1)&gt;0.001),"Workload not 100%","OK"))))</f>
        <v/>
      </c>
      <c r="R30" s="16"/>
    </row>
    <row r="31" customFormat="false" ht="15" hidden="false" customHeight="true" outlineLevel="0" collapsed="false">
      <c r="A31" s="16"/>
      <c r="B31" s="16"/>
      <c r="C31" s="17"/>
      <c r="D31" s="18"/>
      <c r="E31" s="19"/>
      <c r="F31" s="18"/>
      <c r="G31" s="19"/>
      <c r="H31" s="18"/>
      <c r="I31" s="19"/>
      <c r="J31" s="18"/>
      <c r="K31" s="19"/>
      <c r="L31" s="18"/>
      <c r="M31" s="19"/>
      <c r="N31" s="18"/>
      <c r="O31" s="19"/>
      <c r="P31" s="20" t="str">
        <f aca="false">IF(COUNT(E31,G31,I31,K31,M31,O31)=0,"",SUM(E31,G31,I31,K31,M31,O31))</f>
        <v/>
      </c>
      <c r="Q31" s="21" t="str">
        <f aca="false">IF(B31="","",IF(COUNTIF(D31:O31,"A")&lt;&gt;1,"Exactly 1 A needed",IF(COUNTIF(D31:O31,"R")=0,"At least 1 R needed",IF(AND(P31&lt;&gt;"",ABS(N(P31)-1)&gt;0.001),"Workload not 100%","OK"))))</f>
        <v/>
      </c>
      <c r="R31" s="16"/>
    </row>
    <row r="32" customFormat="false" ht="15" hidden="false" customHeight="true" outlineLevel="0" collapsed="false">
      <c r="A32" s="16"/>
      <c r="B32" s="16"/>
      <c r="C32" s="17"/>
      <c r="D32" s="18"/>
      <c r="E32" s="19"/>
      <c r="F32" s="18"/>
      <c r="G32" s="19"/>
      <c r="H32" s="18"/>
      <c r="I32" s="19"/>
      <c r="J32" s="18"/>
      <c r="K32" s="19"/>
      <c r="L32" s="18"/>
      <c r="M32" s="19"/>
      <c r="N32" s="18"/>
      <c r="O32" s="19"/>
      <c r="P32" s="20" t="str">
        <f aca="false">IF(COUNT(E32,G32,I32,K32,M32,O32)=0,"",SUM(E32,G32,I32,K32,M32,O32))</f>
        <v/>
      </c>
      <c r="Q32" s="21" t="str">
        <f aca="false">IF(B32="","",IF(COUNTIF(D32:O32,"A")&lt;&gt;1,"Exactly 1 A needed",IF(COUNTIF(D32:O32,"R")=0,"At least 1 R needed",IF(AND(P32&lt;&gt;"",ABS(N(P32)-1)&gt;0.001),"Workload not 100%","OK"))))</f>
        <v/>
      </c>
      <c r="R32" s="16"/>
    </row>
    <row r="33" customFormat="false" ht="15" hidden="false" customHeight="true" outlineLevel="0" collapsed="false">
      <c r="A33" s="16"/>
      <c r="B33" s="16"/>
      <c r="C33" s="17"/>
      <c r="D33" s="18"/>
      <c r="E33" s="19"/>
      <c r="F33" s="18"/>
      <c r="G33" s="19"/>
      <c r="H33" s="18"/>
      <c r="I33" s="19"/>
      <c r="J33" s="18"/>
      <c r="K33" s="19"/>
      <c r="L33" s="18"/>
      <c r="M33" s="19"/>
      <c r="N33" s="18"/>
      <c r="O33" s="19"/>
      <c r="P33" s="20" t="str">
        <f aca="false">IF(COUNT(E33,G33,I33,K33,M33,O33)=0,"",SUM(E33,G33,I33,K33,M33,O33))</f>
        <v/>
      </c>
      <c r="Q33" s="21" t="str">
        <f aca="false">IF(B33="","",IF(COUNTIF(D33:O33,"A")&lt;&gt;1,"Exactly 1 A needed",IF(COUNTIF(D33:O33,"R")=0,"At least 1 R needed",IF(AND(P33&lt;&gt;"",ABS(N(P33)-1)&gt;0.001),"Workload not 100%","OK"))))</f>
        <v/>
      </c>
      <c r="R33" s="16"/>
    </row>
    <row r="34" customFormat="false" ht="15" hidden="false" customHeight="true" outlineLevel="0" collapsed="false">
      <c r="A34" s="16"/>
      <c r="B34" s="16"/>
      <c r="C34" s="17"/>
      <c r="D34" s="18"/>
      <c r="E34" s="19"/>
      <c r="F34" s="18"/>
      <c r="G34" s="19"/>
      <c r="H34" s="18"/>
      <c r="I34" s="19"/>
      <c r="J34" s="18"/>
      <c r="K34" s="19"/>
      <c r="L34" s="18"/>
      <c r="M34" s="19"/>
      <c r="N34" s="18"/>
      <c r="O34" s="19"/>
      <c r="P34" s="20" t="str">
        <f aca="false">IF(COUNT(E34,G34,I34,K34,M34,O34)=0,"",SUM(E34,G34,I34,K34,M34,O34))</f>
        <v/>
      </c>
      <c r="Q34" s="21" t="str">
        <f aca="false">IF(B34="","",IF(COUNTIF(D34:O34,"A")&lt;&gt;1,"Exactly 1 A needed",IF(COUNTIF(D34:O34,"R")=0,"At least 1 R needed",IF(AND(P34&lt;&gt;"",ABS(N(P34)-1)&gt;0.001),"Workload not 100%","OK"))))</f>
        <v/>
      </c>
      <c r="R34" s="16"/>
    </row>
    <row r="35" customFormat="false" ht="15" hidden="false" customHeight="true" outlineLevel="0" collapsed="false">
      <c r="A35" s="16"/>
      <c r="B35" s="16"/>
      <c r="C35" s="17"/>
      <c r="D35" s="18"/>
      <c r="E35" s="19"/>
      <c r="F35" s="18"/>
      <c r="G35" s="19"/>
      <c r="H35" s="18"/>
      <c r="I35" s="19"/>
      <c r="J35" s="18"/>
      <c r="K35" s="19"/>
      <c r="L35" s="18"/>
      <c r="M35" s="19"/>
      <c r="N35" s="18"/>
      <c r="O35" s="19"/>
      <c r="P35" s="20" t="str">
        <f aca="false">IF(COUNT(E35,G35,I35,K35,M35,O35)=0,"",SUM(E35,G35,I35,K35,M35,O35))</f>
        <v/>
      </c>
      <c r="Q35" s="21" t="str">
        <f aca="false">IF(B35="","",IF(COUNTIF(D35:O35,"A")&lt;&gt;1,"Exactly 1 A needed",IF(COUNTIF(D35:O35,"R")=0,"At least 1 R needed",IF(AND(P35&lt;&gt;"",ABS(N(P35)-1)&gt;0.001),"Workload not 100%","OK"))))</f>
        <v/>
      </c>
      <c r="R35" s="16"/>
    </row>
    <row r="36" customFormat="false" ht="15" hidden="false" customHeight="true" outlineLevel="0" collapsed="false">
      <c r="A36" s="16"/>
      <c r="B36" s="16"/>
      <c r="C36" s="17"/>
      <c r="D36" s="18"/>
      <c r="E36" s="19"/>
      <c r="F36" s="18"/>
      <c r="G36" s="19"/>
      <c r="H36" s="18"/>
      <c r="I36" s="19"/>
      <c r="J36" s="18"/>
      <c r="K36" s="19"/>
      <c r="L36" s="18"/>
      <c r="M36" s="19"/>
      <c r="N36" s="18"/>
      <c r="O36" s="19"/>
      <c r="P36" s="20" t="str">
        <f aca="false">IF(COUNT(E36,G36,I36,K36,M36,O36)=0,"",SUM(E36,G36,I36,K36,M36,O36))</f>
        <v/>
      </c>
      <c r="Q36" s="21" t="str">
        <f aca="false">IF(B36="","",IF(COUNTIF(D36:O36,"A")&lt;&gt;1,"Exactly 1 A needed",IF(COUNTIF(D36:O36,"R")=0,"At least 1 R needed",IF(AND(P36&lt;&gt;"",ABS(N(P36)-1)&gt;0.001),"Workload not 100%","OK"))))</f>
        <v/>
      </c>
      <c r="R36" s="16"/>
    </row>
    <row r="37" customFormat="false" ht="15" hidden="false" customHeight="true" outlineLevel="0" collapsed="false">
      <c r="A37" s="16"/>
      <c r="B37" s="16"/>
      <c r="C37" s="17"/>
      <c r="D37" s="18"/>
      <c r="E37" s="19"/>
      <c r="F37" s="18"/>
      <c r="G37" s="19"/>
      <c r="H37" s="18"/>
      <c r="I37" s="19"/>
      <c r="J37" s="18"/>
      <c r="K37" s="19"/>
      <c r="L37" s="18"/>
      <c r="M37" s="19"/>
      <c r="N37" s="18"/>
      <c r="O37" s="19"/>
      <c r="P37" s="20" t="str">
        <f aca="false">IF(COUNT(E37,G37,I37,K37,M37,O37)=0,"",SUM(E37,G37,I37,K37,M37,O37))</f>
        <v/>
      </c>
      <c r="Q37" s="21" t="str">
        <f aca="false">IF(B37="","",IF(COUNTIF(D37:O37,"A")&lt;&gt;1,"Exactly 1 A needed",IF(COUNTIF(D37:O37,"R")=0,"At least 1 R needed",IF(AND(P37&lt;&gt;"",ABS(N(P37)-1)&gt;0.001),"Workload not 100%","OK"))))</f>
        <v/>
      </c>
      <c r="R37" s="16"/>
    </row>
    <row r="38" customFormat="false" ht="15" hidden="false" customHeight="true" outlineLevel="0" collapsed="false">
      <c r="A38" s="16"/>
      <c r="B38" s="16"/>
      <c r="C38" s="17"/>
      <c r="D38" s="18"/>
      <c r="E38" s="19"/>
      <c r="F38" s="18"/>
      <c r="G38" s="19"/>
      <c r="H38" s="18"/>
      <c r="I38" s="19"/>
      <c r="J38" s="18"/>
      <c r="K38" s="19"/>
      <c r="L38" s="18"/>
      <c r="M38" s="19"/>
      <c r="N38" s="18"/>
      <c r="O38" s="19"/>
      <c r="P38" s="20" t="str">
        <f aca="false">IF(COUNT(E38,G38,I38,K38,M38,O38)=0,"",SUM(E38,G38,I38,K38,M38,O38))</f>
        <v/>
      </c>
      <c r="Q38" s="21" t="str">
        <f aca="false">IF(B38="","",IF(COUNTIF(D38:O38,"A")&lt;&gt;1,"Exactly 1 A needed",IF(COUNTIF(D38:O38,"R")=0,"At least 1 R needed",IF(AND(P38&lt;&gt;"",ABS(N(P38)-1)&gt;0.001),"Workload not 100%","OK"))))</f>
        <v/>
      </c>
      <c r="R38" s="16"/>
    </row>
    <row r="39" customFormat="false" ht="15" hidden="false" customHeight="true" outlineLevel="0" collapsed="false">
      <c r="A39" s="16"/>
      <c r="B39" s="16"/>
      <c r="C39" s="17"/>
      <c r="D39" s="18"/>
      <c r="E39" s="19"/>
      <c r="F39" s="18"/>
      <c r="G39" s="19"/>
      <c r="H39" s="18"/>
      <c r="I39" s="19"/>
      <c r="J39" s="18"/>
      <c r="K39" s="19"/>
      <c r="L39" s="18"/>
      <c r="M39" s="19"/>
      <c r="N39" s="18"/>
      <c r="O39" s="19"/>
      <c r="P39" s="20" t="str">
        <f aca="false">IF(COUNT(E39,G39,I39,K39,M39,O39)=0,"",SUM(E39,G39,I39,K39,M39,O39))</f>
        <v/>
      </c>
      <c r="Q39" s="21" t="str">
        <f aca="false">IF(B39="","",IF(COUNTIF(D39:O39,"A")&lt;&gt;1,"Exactly 1 A needed",IF(COUNTIF(D39:O39,"R")=0,"At least 1 R needed",IF(AND(P39&lt;&gt;"",ABS(N(P39)-1)&gt;0.001),"Workload not 100%","OK"))))</f>
        <v/>
      </c>
      <c r="R39" s="16"/>
    </row>
    <row r="40" customFormat="false" ht="15" hidden="false" customHeight="true" outlineLevel="0" collapsed="false">
      <c r="A40" s="16"/>
      <c r="B40" s="16"/>
      <c r="C40" s="17"/>
      <c r="D40" s="18"/>
      <c r="E40" s="19"/>
      <c r="F40" s="18"/>
      <c r="G40" s="19"/>
      <c r="H40" s="18"/>
      <c r="I40" s="19"/>
      <c r="J40" s="18"/>
      <c r="K40" s="19"/>
      <c r="L40" s="18"/>
      <c r="M40" s="19"/>
      <c r="N40" s="18"/>
      <c r="O40" s="19"/>
      <c r="P40" s="20" t="str">
        <f aca="false">IF(COUNT(E40,G40,I40,K40,M40,O40)=0,"",SUM(E40,G40,I40,K40,M40,O40))</f>
        <v/>
      </c>
      <c r="Q40" s="21" t="str">
        <f aca="false">IF(B40="","",IF(COUNTIF(D40:O40,"A")&lt;&gt;1,"Exactly 1 A needed",IF(COUNTIF(D40:O40,"R")=0,"At least 1 R needed",IF(AND(P40&lt;&gt;"",ABS(N(P40)-1)&gt;0.001),"Workload not 100%","OK"))))</f>
        <v/>
      </c>
      <c r="R40" s="16"/>
    </row>
    <row r="41" customFormat="false" ht="15" hidden="false" customHeight="true" outlineLevel="0" collapsed="false">
      <c r="A41" s="16"/>
      <c r="B41" s="16"/>
      <c r="C41" s="17"/>
      <c r="D41" s="18"/>
      <c r="E41" s="19"/>
      <c r="F41" s="18"/>
      <c r="G41" s="19"/>
      <c r="H41" s="18"/>
      <c r="I41" s="19"/>
      <c r="J41" s="18"/>
      <c r="K41" s="19"/>
      <c r="L41" s="18"/>
      <c r="M41" s="19"/>
      <c r="N41" s="18"/>
      <c r="O41" s="19"/>
      <c r="P41" s="20" t="str">
        <f aca="false">IF(COUNT(E41,G41,I41,K41,M41,O41)=0,"",SUM(E41,G41,I41,K41,M41,O41))</f>
        <v/>
      </c>
      <c r="Q41" s="21" t="str">
        <f aca="false">IF(B41="","",IF(COUNTIF(D41:O41,"A")&lt;&gt;1,"Exactly 1 A needed",IF(COUNTIF(D41:O41,"R")=0,"At least 1 R needed",IF(AND(P41&lt;&gt;"",ABS(N(P41)-1)&gt;0.001),"Workload not 100%","OK"))))</f>
        <v/>
      </c>
      <c r="R41" s="16"/>
    </row>
    <row r="42" customFormat="false" ht="15" hidden="false" customHeight="true" outlineLevel="0" collapsed="false">
      <c r="A42" s="16"/>
      <c r="B42" s="16"/>
      <c r="C42" s="17"/>
      <c r="D42" s="18"/>
      <c r="E42" s="19"/>
      <c r="F42" s="18"/>
      <c r="G42" s="19"/>
      <c r="H42" s="18"/>
      <c r="I42" s="19"/>
      <c r="J42" s="18"/>
      <c r="K42" s="19"/>
      <c r="L42" s="18"/>
      <c r="M42" s="19"/>
      <c r="N42" s="18"/>
      <c r="O42" s="19"/>
      <c r="P42" s="20" t="str">
        <f aca="false">IF(COUNT(E42,G42,I42,K42,M42,O42)=0,"",SUM(E42,G42,I42,K42,M42,O42))</f>
        <v/>
      </c>
      <c r="Q42" s="21" t="str">
        <f aca="false">IF(B42="","",IF(COUNTIF(D42:O42,"A")&lt;&gt;1,"Exactly 1 A needed",IF(COUNTIF(D42:O42,"R")=0,"At least 1 R needed",IF(AND(P42&lt;&gt;"",ABS(N(P42)-1)&gt;0.001),"Workload not 100%","OK"))))</f>
        <v/>
      </c>
      <c r="R42" s="16"/>
    </row>
    <row r="43" customFormat="false" ht="15" hidden="false" customHeight="true" outlineLevel="0" collapsed="false">
      <c r="A43" s="16"/>
      <c r="B43" s="16"/>
      <c r="C43" s="17"/>
      <c r="D43" s="18"/>
      <c r="E43" s="19"/>
      <c r="F43" s="18"/>
      <c r="G43" s="19"/>
      <c r="H43" s="18"/>
      <c r="I43" s="19"/>
      <c r="J43" s="18"/>
      <c r="K43" s="19"/>
      <c r="L43" s="18"/>
      <c r="M43" s="19"/>
      <c r="N43" s="18"/>
      <c r="O43" s="19"/>
      <c r="P43" s="20" t="str">
        <f aca="false">IF(COUNT(E43,G43,I43,K43,M43,O43)=0,"",SUM(E43,G43,I43,K43,M43,O43))</f>
        <v/>
      </c>
      <c r="Q43" s="21" t="str">
        <f aca="false">IF(B43="","",IF(COUNTIF(D43:O43,"A")&lt;&gt;1,"Exactly 1 A needed",IF(COUNTIF(D43:O43,"R")=0,"At least 1 R needed",IF(AND(P43&lt;&gt;"",ABS(N(P43)-1)&gt;0.001),"Workload not 100%","OK"))))</f>
        <v/>
      </c>
      <c r="R43" s="16"/>
    </row>
    <row r="44" customFormat="false" ht="15" hidden="false" customHeight="true" outlineLevel="0" collapsed="false">
      <c r="A44" s="16"/>
      <c r="B44" s="16"/>
      <c r="C44" s="17"/>
      <c r="D44" s="18"/>
      <c r="E44" s="19"/>
      <c r="F44" s="18"/>
      <c r="G44" s="19"/>
      <c r="H44" s="18"/>
      <c r="I44" s="19"/>
      <c r="J44" s="18"/>
      <c r="K44" s="19"/>
      <c r="L44" s="18"/>
      <c r="M44" s="19"/>
      <c r="N44" s="18"/>
      <c r="O44" s="19"/>
      <c r="P44" s="20" t="str">
        <f aca="false">IF(COUNT(E44,G44,I44,K44,M44,O44)=0,"",SUM(E44,G44,I44,K44,M44,O44))</f>
        <v/>
      </c>
      <c r="Q44" s="21" t="str">
        <f aca="false">IF(B44="","",IF(COUNTIF(D44:O44,"A")&lt;&gt;1,"Exactly 1 A needed",IF(COUNTIF(D44:O44,"R")=0,"At least 1 R needed",IF(AND(P44&lt;&gt;"",ABS(N(P44)-1)&gt;0.001),"Workload not 100%","OK"))))</f>
        <v/>
      </c>
      <c r="R44" s="16"/>
    </row>
    <row r="46" customFormat="false" ht="15" hidden="false" customHeight="true" outlineLevel="0" collapsed="false">
      <c r="B46" s="22" t="s">
        <v>92</v>
      </c>
      <c r="D46" s="23" t="n">
        <f aca="false">COUNTIF(D5:D44,"R")</f>
        <v>6</v>
      </c>
      <c r="F46" s="23" t="n">
        <f aca="false">COUNTIF(F5:F44,"R")</f>
        <v>6</v>
      </c>
      <c r="H46" s="23" t="n">
        <f aca="false">COUNTIF(H5:H44,"R")</f>
        <v>2</v>
      </c>
      <c r="J46" s="23" t="n">
        <f aca="false">COUNTIF(J5:J44,"R")</f>
        <v>1</v>
      </c>
      <c r="L46" s="23" t="n">
        <f aca="false">COUNTIF(L5:L44,"R")</f>
        <v>0</v>
      </c>
      <c r="N46" s="23" t="n">
        <f aca="false">COUNTIF(N5:N44,"R")</f>
        <v>0</v>
      </c>
      <c r="P46" s="24" t="s">
        <v>93</v>
      </c>
      <c r="Q46" s="25" t="n">
        <f aca="false">SUMPRODUCT(($B$5:$B$44&lt;&gt;"")*($Q$5:$Q$44&lt;&gt;"OK"))</f>
        <v>0</v>
      </c>
    </row>
    <row r="47" customFormat="false" ht="15" hidden="false" customHeight="true" outlineLevel="0" collapsed="false">
      <c r="B47" s="22" t="s">
        <v>94</v>
      </c>
      <c r="D47" s="23" t="n">
        <f aca="false">COUNTIF(D5:D44,"A")</f>
        <v>1</v>
      </c>
      <c r="F47" s="23" t="n">
        <f aca="false">COUNTIF(F5:F44,"A")</f>
        <v>0</v>
      </c>
      <c r="H47" s="23" t="n">
        <f aca="false">COUNTIF(H5:H44,"A")</f>
        <v>10</v>
      </c>
      <c r="J47" s="23" t="n">
        <f aca="false">COUNTIF(J5:J44,"A")</f>
        <v>0</v>
      </c>
      <c r="L47" s="23" t="n">
        <f aca="false">COUNTIF(L5:L44,"A")</f>
        <v>1</v>
      </c>
      <c r="N47" s="23" t="n">
        <f aca="false">COUNTIF(N5:N44,"A")</f>
        <v>0</v>
      </c>
    </row>
    <row r="48" customFormat="false" ht="15" hidden="false" customHeight="true" outlineLevel="0" collapsed="false">
      <c r="B48" s="22" t="s">
        <v>95</v>
      </c>
      <c r="D48" s="23" t="n">
        <f aca="false">COUNTIF(D5:D44,"C")</f>
        <v>3</v>
      </c>
      <c r="F48" s="23" t="n">
        <f aca="false">COUNTIF(F5:F44,"C")</f>
        <v>5</v>
      </c>
      <c r="H48" s="23" t="n">
        <f aca="false">COUNTIF(H5:H44,"C")</f>
        <v>0</v>
      </c>
      <c r="J48" s="23" t="n">
        <f aca="false">COUNTIF(J5:J44,"C")</f>
        <v>0</v>
      </c>
      <c r="L48" s="23" t="n">
        <f aca="false">COUNTIF(L5:L44,"C")</f>
        <v>3</v>
      </c>
      <c r="N48" s="23" t="n">
        <f aca="false">COUNTIF(N5:N44,"C")</f>
        <v>0</v>
      </c>
    </row>
    <row r="49" customFormat="false" ht="15" hidden="false" customHeight="true" outlineLevel="0" collapsed="false">
      <c r="B49" s="22" t="s">
        <v>96</v>
      </c>
      <c r="D49" s="26" t="n">
        <f aca="false">SUMPRODUCT($C$5:$C$44,E5:E44)</f>
        <v>122.4</v>
      </c>
      <c r="F49" s="26" t="n">
        <f aca="false">SUMPRODUCT($C$5:$C$44,G5:G44)</f>
        <v>129.8</v>
      </c>
      <c r="H49" s="26" t="n">
        <f aca="false">SUMPRODUCT($C$5:$C$44,I5:I44)</f>
        <v>125</v>
      </c>
      <c r="J49" s="26" t="n">
        <f aca="false">SUMPRODUCT($C$5:$C$44,K5:K44)</f>
        <v>4.8</v>
      </c>
      <c r="L49" s="26" t="n">
        <f aca="false">SUMPRODUCT($C$5:$C$44,M5:M44)</f>
        <v>0</v>
      </c>
      <c r="N49" s="26" t="n">
        <f aca="false">SUMPRODUCT($C$5:$C$44,O5:O44)</f>
        <v>0</v>
      </c>
    </row>
    <row r="50" customFormat="false" ht="15" hidden="false" customHeight="true" outlineLevel="0" collapsed="false">
      <c r="B50" s="22" t="s">
        <v>97</v>
      </c>
      <c r="D50" s="20" t="n">
        <f aca="false">IF(SUM($D$49:$O$49)=0,"",D49/SUM($D$49:$O$49))</f>
        <v>0.320418848167539</v>
      </c>
      <c r="F50" s="20" t="n">
        <f aca="false">IF(SUM($D$49:$O$49)=0,"",F49/SUM($D$49:$O$49))</f>
        <v>0.33979057591623</v>
      </c>
      <c r="H50" s="20" t="n">
        <f aca="false">IF(SUM($D$49:$O$49)=0,"",H49/SUM($D$49:$O$49))</f>
        <v>0.327225130890052</v>
      </c>
      <c r="J50" s="20" t="n">
        <f aca="false">IF(SUM($D$49:$O$49)=0,"",J49/SUM($D$49:$O$49))</f>
        <v>0.012565445026178</v>
      </c>
      <c r="L50" s="20" t="n">
        <f aca="false">IF(SUM($D$49:$O$49)=0,"",L49/SUM($D$49:$O$49))</f>
        <v>0</v>
      </c>
      <c r="N50" s="20" t="n">
        <f aca="false">IF(SUM($D$49:$O$49)=0,"",N49/SUM($D$49:$O$49))</f>
        <v>0</v>
      </c>
    </row>
    <row r="52" customFormat="false" ht="15" hidden="false" customHeight="true" outlineLevel="0" collapsed="false">
      <c r="B52" s="27" t="s">
        <v>98</v>
      </c>
    </row>
    <row r="53" customFormat="false" ht="15" hidden="false" customHeight="true" outlineLevel="0" collapsed="false">
      <c r="B53" s="27" t="s">
        <v>99</v>
      </c>
    </row>
    <row r="55" customFormat="false" ht="15" hidden="false" customHeight="true" outlineLevel="0" collapsed="false">
      <c r="B55" s="28" t="s">
        <v>100</v>
      </c>
    </row>
  </sheetData>
  <conditionalFormatting sqref="D5:D44">
    <cfRule type="cellIs" priority="2" operator="equal" aboveAverage="0" equalAverage="0" bottom="0" percent="0" rank="0" text="" dxfId="0">
      <formula>"A"</formula>
    </cfRule>
    <cfRule type="cellIs" priority="3" operator="equal" aboveAverage="0" equalAverage="0" bottom="0" percent="0" rank="0" text="" dxfId="1">
      <formula>"R"</formula>
    </cfRule>
  </conditionalFormatting>
  <conditionalFormatting sqref="F5:F44">
    <cfRule type="cellIs" priority="4" operator="equal" aboveAverage="0" equalAverage="0" bottom="0" percent="0" rank="0" text="" dxfId="0">
      <formula>"A"</formula>
    </cfRule>
    <cfRule type="cellIs" priority="5" operator="equal" aboveAverage="0" equalAverage="0" bottom="0" percent="0" rank="0" text="" dxfId="1">
      <formula>"R"</formula>
    </cfRule>
  </conditionalFormatting>
  <conditionalFormatting sqref="H5:H44">
    <cfRule type="cellIs" priority="6" operator="equal" aboveAverage="0" equalAverage="0" bottom="0" percent="0" rank="0" text="" dxfId="0">
      <formula>"A"</formula>
    </cfRule>
    <cfRule type="cellIs" priority="7" operator="equal" aboveAverage="0" equalAverage="0" bottom="0" percent="0" rank="0" text="" dxfId="1">
      <formula>"R"</formula>
    </cfRule>
  </conditionalFormatting>
  <conditionalFormatting sqref="J5:J44">
    <cfRule type="cellIs" priority="8" operator="equal" aboveAverage="0" equalAverage="0" bottom="0" percent="0" rank="0" text="" dxfId="0">
      <formula>"A"</formula>
    </cfRule>
    <cfRule type="cellIs" priority="9" operator="equal" aboveAverage="0" equalAverage="0" bottom="0" percent="0" rank="0" text="" dxfId="1">
      <formula>"R"</formula>
    </cfRule>
  </conditionalFormatting>
  <conditionalFormatting sqref="L5:L44">
    <cfRule type="cellIs" priority="10" operator="equal" aboveAverage="0" equalAverage="0" bottom="0" percent="0" rank="0" text="" dxfId="0">
      <formula>"A"</formula>
    </cfRule>
    <cfRule type="cellIs" priority="11" operator="equal" aboveAverage="0" equalAverage="0" bottom="0" percent="0" rank="0" text="" dxfId="1">
      <formula>"R"</formula>
    </cfRule>
  </conditionalFormatting>
  <conditionalFormatting sqref="N5:N44">
    <cfRule type="cellIs" priority="12" operator="equal" aboveAverage="0" equalAverage="0" bottom="0" percent="0" rank="0" text="" dxfId="0">
      <formula>"A"</formula>
    </cfRule>
    <cfRule type="cellIs" priority="13" operator="equal" aboveAverage="0" equalAverage="0" bottom="0" percent="0" rank="0" text="" dxfId="1">
      <formula>"R"</formula>
    </cfRule>
  </conditionalFormatting>
  <conditionalFormatting sqref="Q5:Q44">
    <cfRule type="expression" priority="14" aboveAverage="0" equalAverage="0" bottom="0" percent="0" rank="0" text="" dxfId="2">
      <formula>AND(Q5&lt;&gt;"",Q5&lt;&gt;"OK")</formula>
    </cfRule>
  </conditionalFormatting>
  <dataValidations count="2">
    <dataValidation allowBlank="true" error="Choose R, A, C or I." errorStyle="stop" errorTitle="Value not allowed" operator="between" showDropDown="false" showErrorMessage="true" showInputMessage="false" sqref="D5:D44 F5:F44 H5:H44 J5:J44 L5:L44 N5:N44" type="list">
      <formula1>"R,A,C,I"</formula1>
      <formula2>0</formula2>
    </dataValidation>
    <dataValidation allowBlank="true" errorStyle="stop" operator="between" showDropDown="false" showErrorMessage="false" showInputMessage="false" sqref="E5:E44 G5:G44 I5:I44 K5:K44 M5:M44 O5:O44" type="decimal">
      <formula1>0</formula1>
      <formula2>1</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2026-11-02T22:00:01Z</dcterms:created>
  <dc:creator>openpyxl</dc:creator>
  <dc:description/>
  <dc:language>en-US</dc:language>
  <cp:lastModifiedBy/>
  <dcterms:modified xsi:type="dcterms:W3CDTF">2026-11-02T23:47:44Z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